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glb" ContentType="model/gltf.binary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21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269eda53e912d79f/valterborsato.it/Didattica/Eserciziario_Excel/file_esercizi/"/>
    </mc:Choice>
  </mc:AlternateContent>
  <xr:revisionPtr revIDLastSave="4" documentId="13_ncr:1_{DF6CFF29-2483-4624-BEC9-08F10FE5F1AF}" xr6:coauthVersionLast="47" xr6:coauthVersionMax="47" xr10:uidLastSave="{64413C77-30C6-4898-886F-03D098096D30}"/>
  <bookViews>
    <workbookView xWindow="-120" yWindow="-120" windowWidth="20730" windowHeight="11160" activeTab="1" xr2:uid="{00000000-000D-0000-FFFF-FFFF00000000}"/>
  </bookViews>
  <sheets>
    <sheet name="informazioni" sheetId="2" r:id="rId1"/>
    <sheet name="foglio 1" sheetId="1" r:id="rId2"/>
  </sheets>
  <definedNames>
    <definedName name="_xlnm._FilterDatabase" localSheetId="1" hidden="1">'foglio 1'!$B$5:$G$75</definedName>
    <definedName name="_xlcn.WorksheetConnection_PivorbaseB2G1591" hidden="1">'foglio 1'!$B$5:$G$162</definedName>
    <definedName name="codici">#REF!</definedName>
    <definedName name="tabella">'foglio 1'!$B$27:$G$81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dati" name="dati" connection="WorksheetConnection_pivot-base (4).xlsx!dati"/>
          <x15:modelTable id="Intervallo" name="Intervallo" connection="WorksheetConnection_Pivor base!$B$2:$G$159"/>
        </x15:modelTables>
        <x15:modelRelationships>
          <x15:modelRelationship fromTable="Intervallo" fromColumn="codice prodotto" toTable="dati" toColumn="codice prodotto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6" i="1" l="1"/>
  <c r="M6" i="1"/>
  <c r="L6" i="1"/>
  <c r="L3" i="1"/>
  <c r="J3" i="1"/>
  <c r="K3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ThisWorkbookDataModel" description="Modello di dati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1000000}" name="WorksheetConnection_Pivor base!$B$2:$G$159" type="102" refreshedVersion="6" minRefreshableVersion="5">
    <extLst>
      <ext xmlns:x15="http://schemas.microsoft.com/office/spreadsheetml/2010/11/main" uri="{DE250136-89BD-433C-8126-D09CA5730AF9}">
        <x15:connection id="Intervallo" autoDelete="1">
          <x15:rangePr sourceName="_xlcn.WorksheetConnection_PivorbaseB2G1591"/>
        </x15:connection>
      </ext>
    </extLst>
  </connection>
</connections>
</file>

<file path=xl/sharedStrings.xml><?xml version="1.0" encoding="utf-8"?>
<sst xmlns="http://schemas.openxmlformats.org/spreadsheetml/2006/main" count="491" uniqueCount="19">
  <si>
    <t>Venditore</t>
  </si>
  <si>
    <t>Rossi</t>
  </si>
  <si>
    <t>Verdi</t>
  </si>
  <si>
    <t>Bianchi</t>
  </si>
  <si>
    <t>Regione</t>
  </si>
  <si>
    <t>Friuli</t>
  </si>
  <si>
    <t>Veneto</t>
  </si>
  <si>
    <t>Lombardia</t>
  </si>
  <si>
    <t>Trentino</t>
  </si>
  <si>
    <t xml:space="preserve">Fatturato </t>
  </si>
  <si>
    <t>Neri</t>
  </si>
  <si>
    <t>Settore</t>
  </si>
  <si>
    <t>Informatica</t>
  </si>
  <si>
    <t>Cancelleria</t>
  </si>
  <si>
    <t>Data</t>
  </si>
  <si>
    <t>codice prodotto</t>
  </si>
  <si>
    <t>valore medio fattura</t>
  </si>
  <si>
    <t>Numero Fatture</t>
  </si>
  <si>
    <t>Fatturato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</si>
</sst>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€&quot;\ * #,##0.00_-;\-&quot;€&quot;\ * #,##0.00_-;_-&quot;€&quot;\ * &quot;-&quot;??_-;_-@_-"/>
    <numFmt numFmtId="164" formatCode="[$-F800]dddd\,\ mmmm\ dd\,\ yyyy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10">
    <xf numFmtId="0" fontId="0" fillId="0" borderId="0" xfId="0"/>
    <xf numFmtId="164" fontId="0" fillId="0" borderId="1" xfId="0" applyNumberFormat="1" applyBorder="1"/>
    <xf numFmtId="0" fontId="0" fillId="0" borderId="1" xfId="0" applyBorder="1" applyAlignment="1">
      <alignment horizontal="center"/>
    </xf>
    <xf numFmtId="0" fontId="0" fillId="0" borderId="2" xfId="0" applyBorder="1"/>
    <xf numFmtId="44" fontId="0" fillId="0" borderId="1" xfId="1" applyFont="1" applyBorder="1"/>
    <xf numFmtId="0" fontId="2" fillId="2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2" fillId="3" borderId="1" xfId="0" applyFont="1" applyFill="1" applyBorder="1" applyAlignment="1">
      <alignment horizontal="center" vertical="center" wrapText="1"/>
    </xf>
    <xf numFmtId="0" fontId="0" fillId="0" borderId="1" xfId="0" applyBorder="1"/>
    <xf numFmtId="44" fontId="0" fillId="0" borderId="1" xfId="1" applyFont="1" applyBorder="1" applyAlignment="1">
      <alignment horizontal="center"/>
    </xf>
  </cellXfs>
  <cellStyles count="2">
    <cellStyle name="Normale" xfId="0" builtinId="0"/>
    <cellStyle name="Valuta" xfId="1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theme" Target="theme/theme1.xml"/><Relationship Id="rId7" Type="http://schemas.openxmlformats.org/officeDocument/2006/relationships/powerPivotData" Target="model/item.data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microsoft.com/office/2017/06/relationships/model3d" Target="../media/model3d1.glb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14</xdr:col>
      <xdr:colOff>152400</xdr:colOff>
      <xdr:row>63</xdr:row>
      <xdr:rowOff>1</xdr:rowOff>
    </xdr:to>
    <xdr:sp macro="" textlink="">
      <xdr:nvSpPr>
        <xdr:cNvPr id="3" name="CasellaDiTesto 2">
          <a:extLst>
            <a:ext uri="{FF2B5EF4-FFF2-40B4-BE49-F238E27FC236}">
              <a16:creationId xmlns:a16="http://schemas.microsoft.com/office/drawing/2014/main" id="{3D1957D8-A2C1-4D70-B390-FA5DFC1374D6}"/>
            </a:ext>
          </a:extLst>
        </xdr:cNvPr>
        <xdr:cNvSpPr txBox="1"/>
      </xdr:nvSpPr>
      <xdr:spPr>
        <a:xfrm>
          <a:off x="0" y="0"/>
          <a:ext cx="8686800" cy="12001501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t-IT" sz="2400">
              <a:effectLst/>
            </a:rPr>
            <a:t>Cosa fare</a:t>
          </a:r>
        </a:p>
        <a:p>
          <a:endParaRPr lang="it-IT">
            <a:effectLst/>
          </a:endParaRPr>
        </a:p>
        <a:p>
          <a:r>
            <a:rPr lang="it-IT">
              <a:effectLst/>
            </a:rPr>
            <a:t>Nel foglio di lavoro è presente una tabella che rappresenta una resoconto di vendite di 4 Commerciali (Bianchi, Verdi, Rossi, Neri), su 4 regioni (Friuli, Lombardia, Trentino, Veneto) relativamente a due settori di prodotti (Cancelleria, Informatica).</a:t>
          </a:r>
          <a:br>
            <a:rPr lang="it-IT">
              <a:effectLst/>
            </a:rPr>
          </a:br>
          <a:r>
            <a:rPr lang="it-IT">
              <a:effectLst/>
            </a:rPr>
            <a:t>Nell'intervallo dati B6:G162 sono presenti circa 160 record di vendite.</a:t>
          </a:r>
          <a:br>
            <a:rPr lang="it-IT">
              <a:effectLst/>
            </a:rPr>
          </a:br>
          <a:r>
            <a:rPr lang="it-IT">
              <a:effectLst/>
            </a:rPr>
            <a:t>Nelle celle I3; I6; J6; K6 sono presenti delle convalide dati elenco, che permettono di impostare ricerche dati relativamente alle voci presenti in tabella ovvero Venditori, Regioni e Fatturato</a:t>
          </a:r>
          <a:br>
            <a:rPr lang="it-IT">
              <a:effectLst/>
            </a:rPr>
          </a:br>
          <a:r>
            <a:rPr lang="it-IT">
              <a:effectLst/>
            </a:rPr>
            <a:t>Viene chiesto di:</a:t>
          </a:r>
          <a:br>
            <a:rPr lang="it-IT">
              <a:effectLst/>
            </a:rPr>
          </a:br>
          <a:r>
            <a:rPr lang="it-IT">
              <a:effectLst/>
            </a:rPr>
            <a:t>:: Nella Cella J3, calcolare il fatturato di vendita del Venditore "Rossi"</a:t>
          </a:r>
          <a:br>
            <a:rPr lang="it-IT">
              <a:effectLst/>
            </a:rPr>
          </a:br>
          <a:r>
            <a:rPr lang="it-IT">
              <a:effectLst/>
            </a:rPr>
            <a:t>:: Nella Cella K3, Calcolare il numero di Fatture del Venditore "Rossi"</a:t>
          </a:r>
          <a:br>
            <a:rPr lang="it-IT">
              <a:effectLst/>
            </a:rPr>
          </a:br>
          <a:r>
            <a:rPr lang="it-IT">
              <a:effectLst/>
            </a:rPr>
            <a:t>:: Nella Cella L3, calcolare il valore medio delle fatture di vendita di "Rossi"</a:t>
          </a:r>
          <a:br>
            <a:rPr lang="it-IT">
              <a:effectLst/>
            </a:rPr>
          </a:br>
          <a:r>
            <a:rPr lang="it-IT">
              <a:effectLst/>
            </a:rPr>
            <a:t>:: Nella Cella L6, calcolare il fatturato di vendita del Venditore "Neri"; Regione "Veneto"; Settore "Cancelleria"</a:t>
          </a:r>
          <a:br>
            <a:rPr lang="it-IT">
              <a:effectLst/>
            </a:rPr>
          </a:br>
          <a:r>
            <a:rPr lang="it-IT">
              <a:effectLst/>
            </a:rPr>
            <a:t>:: Nella Cella M6, calcolare il numero di fatture del Venditore "Neri"; Regione "Veneto"; Settore "Cancelleria"</a:t>
          </a:r>
          <a:br>
            <a:rPr lang="it-IT">
              <a:effectLst/>
            </a:rPr>
          </a:br>
          <a:r>
            <a:rPr lang="it-IT">
              <a:effectLst/>
            </a:rPr>
            <a:t>:: Nella Cella N6, calcolare il valore medio delle fatture del Venditore "Neri"; Regione "Veneto"; Settore "Cancelleria"</a:t>
          </a:r>
        </a:p>
        <a:p>
          <a:endParaRPr lang="it-IT" sz="1100" kern="1200">
            <a:effectLst/>
          </a:endParaRPr>
        </a:p>
        <a:p>
          <a:endParaRPr lang="it-IT" sz="1100" kern="1200">
            <a:effectLst/>
          </a:endParaRPr>
        </a:p>
        <a:p>
          <a:r>
            <a:rPr lang="it-IT" sz="1800" b="1" kern="1200">
              <a:solidFill>
                <a:schemeClr val="accent6">
                  <a:lumMod val="50000"/>
                </a:schemeClr>
              </a:solidFill>
              <a:effectLst/>
            </a:rPr>
            <a:t>APPUNTI sulle funzioni da applicare</a:t>
          </a:r>
        </a:p>
        <a:p>
          <a:endParaRPr lang="it-IT" sz="1100" kern="1200">
            <a:effectLst/>
          </a:endParaRPr>
        </a:p>
        <a:p>
          <a:r>
            <a:rPr lang="it-IT"/>
            <a:t>Le funzioni </a:t>
          </a:r>
          <a:r>
            <a:rPr lang="it-IT" b="1"/>
            <a:t>Contare</a:t>
          </a:r>
          <a:r>
            <a:rPr lang="it-IT"/>
            <a:t>, </a:t>
          </a:r>
          <a:r>
            <a:rPr lang="it-IT" b="1"/>
            <a:t>Sommare</a:t>
          </a:r>
          <a:r>
            <a:rPr lang="it-IT"/>
            <a:t> e </a:t>
          </a:r>
          <a:r>
            <a:rPr lang="it-IT" b="1"/>
            <a:t>Media</a:t>
          </a:r>
          <a:r>
            <a:rPr lang="it-IT"/>
            <a:t> in Excel, insieme alla funzione </a:t>
          </a:r>
          <a:r>
            <a:rPr lang="it-IT" b="1"/>
            <a:t>SE</a:t>
          </a:r>
          <a:r>
            <a:rPr lang="it-IT"/>
            <a:t>, permettono di svolgere operazioni di analisi dati, combinando logica e calcoli matematici o statistici. Quando queste funzioni vengono abbinate a condizioni logico-comparative, come maggiore di, minore di, uguale a, o non uguale a, Excel diventa uno strumento estremamente potente per l'elaborazione di grandi quantità di informazioni. Vediamo nel dettaglio come funzionano.</a:t>
          </a:r>
        </a:p>
        <a:p>
          <a:r>
            <a:rPr lang="it-IT" b="1"/>
            <a:t>Funzione Contare:</a:t>
          </a:r>
        </a:p>
        <a:p>
          <a:r>
            <a:rPr lang="it-IT"/>
            <a:t>La funzione </a:t>
          </a:r>
          <a:r>
            <a:rPr lang="it-IT" b="1"/>
            <a:t>CONTA.SE</a:t>
          </a:r>
          <a:r>
            <a:rPr lang="it-IT"/>
            <a:t> consente di contare quante celle all'interno di un intervallo soddisfano una condizione specifica. Ad esempio, se volessimo contare quante celle contengono un valore maggiore di 100, useremmo la funzione:</a:t>
          </a:r>
        </a:p>
        <a:p>
          <a:r>
            <a:rPr lang="it-IT"/>
            <a:t>excel</a:t>
          </a:r>
        </a:p>
        <a:p>
          <a:r>
            <a:rPr lang="it-IT"/>
            <a:t>Copia codice</a:t>
          </a:r>
        </a:p>
        <a:p>
          <a:pPr rtl="0"/>
          <a:r>
            <a:rPr lang="it-IT"/>
            <a:t>=CONTA.SE(A1:A10, "&gt;100") </a:t>
          </a:r>
        </a:p>
        <a:p>
          <a:r>
            <a:rPr lang="it-IT"/>
            <a:t>In questo modo, Excel scansiona l'intervallo di celle e conta solo quelle che soddisfano il criterio indicato.</a:t>
          </a:r>
        </a:p>
        <a:p>
          <a:r>
            <a:rPr lang="it-IT" b="1"/>
            <a:t>Funzione Sommare:</a:t>
          </a:r>
        </a:p>
        <a:p>
          <a:r>
            <a:rPr lang="it-IT"/>
            <a:t>La funzione </a:t>
          </a:r>
          <a:r>
            <a:rPr lang="it-IT" b="1"/>
            <a:t>SOMMA.SE</a:t>
          </a:r>
          <a:r>
            <a:rPr lang="it-IT"/>
            <a:t> permette di sommare i valori di un intervallo solo se soddisfano una determinata condizione. Questo è utile quando si desidera sommare solo i dati che rispondono a un particolare requisito logico. Ad esempio, per sommare solo i valori maggiori di 50 all'interno di una colonna, si utilizza:</a:t>
          </a:r>
        </a:p>
        <a:p>
          <a:r>
            <a:rPr lang="it-IT"/>
            <a:t>excel</a:t>
          </a:r>
        </a:p>
        <a:p>
          <a:r>
            <a:rPr lang="it-IT"/>
            <a:t>Copia codice</a:t>
          </a:r>
        </a:p>
        <a:p>
          <a:pPr rtl="0"/>
          <a:r>
            <a:rPr lang="it-IT"/>
            <a:t>=SOMMA.SE(B1:B20, "&gt;50") </a:t>
          </a:r>
        </a:p>
        <a:p>
          <a:r>
            <a:rPr lang="it-IT"/>
            <a:t>In questo caso, Excel somma solo i valori nell’intervallo specificato che sono superiori a 50. È possibile anche sommare i valori di un intervallo diverso, se le condizioni sono soddisfatte in un intervallo specifico. Ad esempio, per sommare i valori della colonna C solo quando i valori corrispondenti della colonna B sono maggiori di 100:</a:t>
          </a:r>
        </a:p>
        <a:p>
          <a:r>
            <a:rPr lang="it-IT"/>
            <a:t>excel</a:t>
          </a:r>
        </a:p>
        <a:p>
          <a:r>
            <a:rPr lang="it-IT"/>
            <a:t>Copia codice</a:t>
          </a:r>
        </a:p>
        <a:p>
          <a:pPr rtl="0"/>
          <a:r>
            <a:rPr lang="it-IT"/>
            <a:t>=SOMMA.SE(B1:B20, "&gt;100", C1:C20) </a:t>
          </a:r>
        </a:p>
        <a:p>
          <a:r>
            <a:rPr lang="it-IT" b="1"/>
            <a:t>Funzione Media:</a:t>
          </a:r>
        </a:p>
        <a:p>
          <a:r>
            <a:rPr lang="it-IT"/>
            <a:t>La funzione </a:t>
          </a:r>
          <a:r>
            <a:rPr lang="it-IT" b="1"/>
            <a:t>MEDIA.SE</a:t>
          </a:r>
          <a:r>
            <a:rPr lang="it-IT"/>
            <a:t> calcola la media di un intervallo di celle, considerando solo i valori che soddisfano una determinata condizione. Per esempio, se si volesse calcolare la media dei valori nella colonna D solo per le celle che contengono un numero maggiore di 75, la formula sarebbe:</a:t>
          </a:r>
        </a:p>
        <a:p>
          <a:r>
            <a:rPr lang="it-IT"/>
            <a:t>excel</a:t>
          </a:r>
        </a:p>
        <a:p>
          <a:r>
            <a:rPr lang="it-IT"/>
            <a:t>Copia codice</a:t>
          </a:r>
        </a:p>
        <a:p>
          <a:pPr rtl="0"/>
          <a:r>
            <a:rPr lang="it-IT"/>
            <a:t>=MEDIA.SE(D1:D10, "&gt;75") </a:t>
          </a:r>
        </a:p>
        <a:p>
          <a:r>
            <a:rPr lang="it-IT"/>
            <a:t>Excel calcola la media solo sui valori che soddisfano il criterio stabilito.</a:t>
          </a:r>
        </a:p>
        <a:p>
          <a:endParaRPr lang="it-IT" b="1"/>
        </a:p>
        <a:p>
          <a:r>
            <a:rPr lang="it-IT" b="1"/>
            <a:t>Abbinare Condizioni Logico-Comparative a Operazioni Matematiche e Statistiche:</a:t>
          </a:r>
        </a:p>
        <a:p>
          <a:r>
            <a:rPr lang="it-IT"/>
            <a:t>L'uso combinato della logica condizionale con operazioni matematiche o statistiche permette analisi molto precise. Ad esempio, si possono sommare o contare valori che soddisfano più condizioni. Excel offre funzioni come </a:t>
          </a:r>
          <a:r>
            <a:rPr lang="it-IT" b="1"/>
            <a:t>SOMMA.PIÙ.SE</a:t>
          </a:r>
          <a:r>
            <a:rPr lang="it-IT"/>
            <a:t>, </a:t>
          </a:r>
          <a:r>
            <a:rPr lang="it-IT" b="1"/>
            <a:t>CONTA.PIÙ.SE</a:t>
          </a:r>
          <a:r>
            <a:rPr lang="it-IT"/>
            <a:t> e </a:t>
          </a:r>
          <a:r>
            <a:rPr lang="it-IT" b="1"/>
            <a:t>MEDIA.PIÙ.SE</a:t>
          </a:r>
          <a:r>
            <a:rPr lang="it-IT"/>
            <a:t>, che permettono di lavorare con più criteri contemporaneamente.</a:t>
          </a:r>
        </a:p>
        <a:p>
          <a:r>
            <a:rPr lang="it-IT"/>
            <a:t>Ad esempio, per sommare i valori della colonna F quando la colonna G contiene valori maggiori di 100 e la colonna H contiene il valore "Vendite", la formula sarebbe:</a:t>
          </a:r>
        </a:p>
        <a:p>
          <a:r>
            <a:rPr lang="it-IT"/>
            <a:t>excel</a:t>
          </a:r>
        </a:p>
        <a:p>
          <a:r>
            <a:rPr lang="it-IT"/>
            <a:t>Copia codice</a:t>
          </a:r>
        </a:p>
        <a:p>
          <a:pPr rtl="0"/>
          <a:r>
            <a:rPr lang="it-IT"/>
            <a:t>=SOMMA.PIÙ.SE(F1:F20, G1:G20, "&gt;100", H1:H20, "Vendite") </a:t>
          </a:r>
        </a:p>
        <a:p>
          <a:r>
            <a:rPr lang="it-IT"/>
            <a:t>Qui Excel esamina due condizioni: la colonna G deve avere valori maggiori di 100, e la colonna H deve contenere la parola "Vendite". Solo i valori di F che soddisfano entrambe le condizioni verranno sommati.</a:t>
          </a:r>
        </a:p>
        <a:p>
          <a:r>
            <a:rPr lang="it-IT" b="1"/>
            <a:t>Conclusione:</a:t>
          </a:r>
        </a:p>
        <a:p>
          <a:r>
            <a:rPr lang="it-IT"/>
            <a:t>L'abbinamento delle funzioni </a:t>
          </a:r>
          <a:r>
            <a:rPr lang="it-IT" b="1"/>
            <a:t>Contare</a:t>
          </a:r>
          <a:r>
            <a:rPr lang="it-IT"/>
            <a:t>, </a:t>
          </a:r>
          <a:r>
            <a:rPr lang="it-IT" b="1"/>
            <a:t>Sommare</a:t>
          </a:r>
          <a:r>
            <a:rPr lang="it-IT"/>
            <a:t>, </a:t>
          </a:r>
          <a:r>
            <a:rPr lang="it-IT" b="1"/>
            <a:t>Media</a:t>
          </a:r>
          <a:r>
            <a:rPr lang="it-IT"/>
            <a:t> e </a:t>
          </a:r>
          <a:r>
            <a:rPr lang="it-IT" b="1"/>
            <a:t>SE</a:t>
          </a:r>
          <a:r>
            <a:rPr lang="it-IT"/>
            <a:t> con condizioni logico-comparative in Excel offre una notevole flessibilità per svolgere analisi complesse. Queste funzioni permettono di estrarre informazioni significative dai dati, applicando condizioni logiche che consentono di gestire e analizzare set di dati in maniera automatizzata e altamente personalizzabile.</a:t>
          </a:r>
        </a:p>
        <a:p>
          <a:endParaRPr lang="it-IT" sz="1100" kern="12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242454</xdr:colOff>
      <xdr:row>0</xdr:row>
      <xdr:rowOff>190499</xdr:rowOff>
    </xdr:from>
    <xdr:ext cx="4502728" cy="484910"/>
    <xdr:sp macro="" textlink="">
      <xdr:nvSpPr>
        <xdr:cNvPr id="2" name="CasellaDiTesto 1">
          <a:extLst>
            <a:ext uri="{FF2B5EF4-FFF2-40B4-BE49-F238E27FC236}">
              <a16:creationId xmlns:a16="http://schemas.microsoft.com/office/drawing/2014/main" id="{1742BA94-4F73-428B-8EE0-F0ED2D7FEB66}"/>
            </a:ext>
          </a:extLst>
        </xdr:cNvPr>
        <xdr:cNvSpPr txBox="1"/>
      </xdr:nvSpPr>
      <xdr:spPr>
        <a:xfrm>
          <a:off x="242454" y="190499"/>
          <a:ext cx="4502728" cy="484910"/>
        </a:xfrm>
        <a:prstGeom prst="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it-IT" sz="1100">
              <a:solidFill>
                <a:sysClr val="windowText" lastClr="000000"/>
              </a:solidFill>
            </a:rPr>
            <a:t>SOMMA.SE; CONTA.SE; MEDIA.SE;</a:t>
          </a:r>
          <a:br>
            <a:rPr lang="it-IT" sz="1100">
              <a:solidFill>
                <a:sysClr val="windowText" lastClr="000000"/>
              </a:solidFill>
            </a:rPr>
          </a:br>
          <a:r>
            <a:rPr lang="it-IT" sz="1100">
              <a:solidFill>
                <a:sysClr val="windowText" lastClr="000000"/>
              </a:solidFill>
            </a:rPr>
            <a:t>SOMMA.PIù,SE; CONTA.PIù.SE;</a:t>
          </a:r>
          <a:r>
            <a:rPr lang="it-IT" sz="1100" baseline="0">
              <a:solidFill>
                <a:sysClr val="windowText" lastClr="000000"/>
              </a:solidFill>
            </a:rPr>
            <a:t> MEDIA.PIù.SE</a:t>
          </a:r>
          <a:endParaRPr lang="it-IT" sz="1100">
            <a:solidFill>
              <a:sysClr val="windowText" lastClr="000000"/>
            </a:solidFill>
          </a:endParaRPr>
        </a:p>
      </xdr:txBody>
    </xdr:sp>
    <xdr:clientData/>
  </xdr:oneCellAnchor>
  <xdr:oneCellAnchor>
    <xdr:from>
      <xdr:col>7</xdr:col>
      <xdr:colOff>609599</xdr:colOff>
      <xdr:row>9</xdr:row>
      <xdr:rowOff>190499</xdr:rowOff>
    </xdr:from>
    <xdr:ext cx="4029075" cy="1143001"/>
    <xdr:sp macro="" textlink="">
      <xdr:nvSpPr>
        <xdr:cNvPr id="3" name="CasellaDiTesto 2">
          <a:extLst>
            <a:ext uri="{FF2B5EF4-FFF2-40B4-BE49-F238E27FC236}">
              <a16:creationId xmlns:a16="http://schemas.microsoft.com/office/drawing/2014/main" id="{0FC0EC44-021A-43D0-AE51-134B4533DCCB}"/>
            </a:ext>
          </a:extLst>
        </xdr:cNvPr>
        <xdr:cNvSpPr txBox="1"/>
      </xdr:nvSpPr>
      <xdr:spPr>
        <a:xfrm>
          <a:off x="6219824" y="2495549"/>
          <a:ext cx="4029075" cy="1143001"/>
        </a:xfrm>
        <a:prstGeom prst="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it-IT" sz="1100">
              <a:solidFill>
                <a:sysClr val="windowText" lastClr="000000"/>
              </a:solidFill>
            </a:rPr>
            <a:t>[J3]</a:t>
          </a:r>
          <a:r>
            <a:rPr lang="it-IT" sz="1100" baseline="0">
              <a:solidFill>
                <a:sysClr val="windowText" lastClr="000000"/>
              </a:solidFill>
            </a:rPr>
            <a:t> =SOMMA.SE(C6:C162;I3;G6:G162)</a:t>
          </a:r>
        </a:p>
        <a:p>
          <a:r>
            <a:rPr lang="it-IT" sz="1100" baseline="0">
              <a:solidFill>
                <a:sysClr val="windowText" lastClr="000000"/>
              </a:solidFill>
            </a:rPr>
            <a:t>[K3] =CONTA.SE(C6:C162;I3)</a:t>
          </a:r>
          <a:br>
            <a:rPr lang="it-IT" sz="1100" baseline="0">
              <a:solidFill>
                <a:sysClr val="windowText" lastClr="000000"/>
              </a:solidFill>
            </a:rPr>
          </a:br>
          <a:r>
            <a:rPr lang="it-IT" sz="1100" baseline="0">
              <a:solidFill>
                <a:sysClr val="windowText" lastClr="000000"/>
              </a:solidFill>
            </a:rPr>
            <a:t>[L3] =MEDIA.SE(C6:C162;I3;G6:G162)</a:t>
          </a:r>
        </a:p>
        <a:p>
          <a:r>
            <a:rPr lang="it-IT" sz="1100" baseline="0">
              <a:solidFill>
                <a:sysClr val="windowText" lastClr="000000"/>
              </a:solidFill>
            </a:rPr>
            <a:t>[L6) =SOMMA.PIÙ.SE(G6:G162;C6:C162;I6;D6:D162;J6;E6:E162;K6)</a:t>
          </a:r>
        </a:p>
        <a:p>
          <a:r>
            <a:rPr lang="it-IT" sz="1100" baseline="0">
              <a:solidFill>
                <a:sysClr val="windowText" lastClr="000000"/>
              </a:solidFill>
            </a:rPr>
            <a:t>[M6] =CONTA.PIÙ.SE(C6:C162;I6;D6:D162;J6;E6:E162;K6)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100" baseline="0">
              <a:solidFill>
                <a:sysClr val="windowText" lastClr="000000"/>
              </a:solidFill>
            </a:rPr>
            <a:t>[N6] </a:t>
          </a:r>
          <a:r>
            <a:rPr lang="it-IT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=MEDIA.PIÙ.SE(G6:G162;C6:C162;I6;D6:D162;J6;E6:E162;K6)</a:t>
          </a:r>
          <a:endParaRPr lang="it-IT">
            <a:solidFill>
              <a:sysClr val="windowText" lastClr="000000"/>
            </a:solidFill>
            <a:effectLst/>
          </a:endParaRPr>
        </a:p>
        <a:p>
          <a:endParaRPr lang="it-IT" sz="1100">
            <a:solidFill>
              <a:sysClr val="windowText" lastClr="000000"/>
            </a:solidFill>
          </a:endParaRPr>
        </a:p>
      </xdr:txBody>
    </xdr:sp>
    <xdr:clientData/>
  </xdr:oneCellAnchor>
  <xdr:twoCellAnchor>
    <xdr:from>
      <xdr:col>13</xdr:col>
      <xdr:colOff>400050</xdr:colOff>
      <xdr:row>8</xdr:row>
      <xdr:rowOff>100012</xdr:rowOff>
    </xdr:from>
    <xdr:to>
      <xdr:col>16</xdr:col>
      <xdr:colOff>28575</xdr:colOff>
      <xdr:row>16</xdr:row>
      <xdr:rowOff>157162</xdr:rowOff>
    </xdr:to>
    <mc:AlternateContent xmlns:mc="http://schemas.openxmlformats.org/markup-compatibility/2006">
      <mc:Choice xmlns:am3d="http://schemas.microsoft.com/office/drawing/2017/model3d" Requires="am3d">
        <xdr:graphicFrame macro="">
          <xdr:nvGraphicFramePr>
            <xdr:cNvPr id="4" name="Modello 3D 3" descr="Emoji faccia con occhiolino">
              <a:extLst>
                <a:ext uri="{FF2B5EF4-FFF2-40B4-BE49-F238E27FC236}">
                  <a16:creationId xmlns:a16="http://schemas.microsoft.com/office/drawing/2014/main" id="{A99ED0D6-9C3A-4ADA-9676-FC0E2EEDA40D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1581150" cy="1581150"/>
                  </a:xfrm>
                  <a:prstGeom prst="rect">
                    <a:avLst/>
                  </a:prstGeom>
                </am3d:spPr>
                <am3d:camera>
                  <am3d:pos x="0" y="0" z="81193582"/>
                  <am3d:up dx="0" dy="36000000" dz="0"/>
                  <am3d:lookAt x="0" y="0" z="0"/>
                  <am3d:perspective fov="2700000"/>
                </am3d:camera>
                <am3d:trans>
                  <am3d:meterPerModelUnit n="94754" d="1000000"/>
                  <am3d:preTrans dx="3" dy="-17908577" dz="-455776"/>
                  <am3d:scale>
                    <am3d:sx n="1000000" d="1000000"/>
                    <am3d:sy n="1000000" d="1000000"/>
                    <am3d:sz n="1000000" d="1000000"/>
                  </am3d:scale>
                  <am3d:rot ax="241357" ay="-1272152" az="-87420"/>
                  <am3d:postTrans dx="0" dy="0" dz="0"/>
                </am3d:trans>
                <am3d:raster rName="Office3DRenderer" rVer="16.0.8326">
                  <am3d:blip r:embed="rId2"/>
                </am3d:raster>
                <am3d:objViewport viewportSz="2743200"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0">
                  <am3d:clr>
                    <a:scrgbClr r="100000" g="75000" b="50000"/>
                  </am3d:clr>
                  <am3d:intensity n="9765625" d="1000000"/>
                  <am3d:pos x="21959998" y="70920001" z="16344003"/>
                </am3d:ptLight>
                <am3d:ptLight rad="0">
                  <am3d:clr>
                    <a:scrgbClr r="40000" g="60000" b="95000"/>
                  </am3d:clr>
                  <am3d:intensity n="12250000" d="1000000"/>
                  <am3d:pos x="-37964106" y="51130435" z="57631972"/>
                </am3d:ptLight>
                <am3d:ptLight rad="0">
                  <am3d:clr>
                    <a:scrgbClr r="86837" g="72700" b="100000"/>
                  </am3d:clr>
                  <am3d:intensity n="3125000" d="1000000"/>
                  <am3d:pos x="-37739122" y="58056624" z="-34769649"/>
                </am3d:ptLight>
              </am3d:model3d>
            </a:graphicData>
          </a:graphic>
        </xdr:graphicFrame>
      </mc:Choice>
      <mc:Fallback>
        <xdr:pic>
          <xdr:nvPicPr>
            <xdr:cNvPr id="4" name="Modello 3D 3" descr="Emoji faccia con occhiolino">
              <a:extLst>
                <a:ext uri="{FF2B5EF4-FFF2-40B4-BE49-F238E27FC236}">
                  <a16:creationId xmlns:a16="http://schemas.microsoft.com/office/drawing/2014/main" id="{A99ED0D6-9C3A-4ADA-9676-FC0E2EEDA40D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163175" y="2214562"/>
              <a:ext cx="1581150" cy="158115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AD4EB0-2E8B-4C4D-AC1C-AD992BACF16B}">
  <dimension ref="A1"/>
  <sheetViews>
    <sheetView workbookViewId="0">
      <selection activeCell="P13" sqref="P1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B2:N162"/>
  <sheetViews>
    <sheetView tabSelected="1" topLeftCell="A2" zoomScaleNormal="100" workbookViewId="0">
      <selection activeCell="F4" sqref="F4"/>
    </sheetView>
  </sheetViews>
  <sheetFormatPr defaultRowHeight="15" x14ac:dyDescent="0.25"/>
  <cols>
    <col min="1" max="1" width="3.5703125" customWidth="1"/>
    <col min="2" max="2" width="26.85546875" bestFit="1" customWidth="1"/>
    <col min="3" max="3" width="9.85546875" bestFit="1" customWidth="1"/>
    <col min="4" max="4" width="10.28515625" bestFit="1" customWidth="1"/>
    <col min="5" max="5" width="11.140625" bestFit="1" customWidth="1"/>
    <col min="6" max="6" width="9.28515625" style="6" customWidth="1"/>
    <col min="7" max="7" width="13.140625" bestFit="1" customWidth="1"/>
    <col min="9" max="9" width="9.85546875" bestFit="1" customWidth="1"/>
    <col min="10" max="10" width="12" bestFit="1" customWidth="1"/>
    <col min="11" max="11" width="11.140625" bestFit="1" customWidth="1"/>
    <col min="12" max="12" width="11" bestFit="1" customWidth="1"/>
    <col min="14" max="14" width="11" bestFit="1" customWidth="1"/>
  </cols>
  <sheetData>
    <row r="2" spans="2:14" ht="38.25" x14ac:dyDescent="0.25">
      <c r="I2" s="7" t="s">
        <v>0</v>
      </c>
      <c r="J2" s="7" t="s">
        <v>18</v>
      </c>
      <c r="K2" s="7" t="s">
        <v>17</v>
      </c>
      <c r="L2" s="7" t="s">
        <v>16</v>
      </c>
    </row>
    <row r="3" spans="2:14" x14ac:dyDescent="0.25">
      <c r="I3" s="8" t="s">
        <v>1</v>
      </c>
      <c r="J3" s="9">
        <f>SUMIF(C6:C162,I3,G6:G162)</f>
        <v>98810</v>
      </c>
      <c r="K3" s="2">
        <f>COUNTIF(C6:C162,I3)</f>
        <v>35</v>
      </c>
      <c r="L3" s="9">
        <f>AVERAGEIF(C6:C162,I3,G6:G162)</f>
        <v>2823.1428571428573</v>
      </c>
    </row>
    <row r="5" spans="2:14" ht="38.25" x14ac:dyDescent="0.25">
      <c r="B5" s="5" t="s">
        <v>14</v>
      </c>
      <c r="C5" s="5" t="s">
        <v>0</v>
      </c>
      <c r="D5" s="5" t="s">
        <v>4</v>
      </c>
      <c r="E5" s="5" t="s">
        <v>11</v>
      </c>
      <c r="F5" s="5" t="s">
        <v>15</v>
      </c>
      <c r="G5" s="5" t="s">
        <v>9</v>
      </c>
      <c r="I5" s="7" t="s">
        <v>0</v>
      </c>
      <c r="J5" s="7" t="s">
        <v>4</v>
      </c>
      <c r="K5" s="7" t="s">
        <v>11</v>
      </c>
      <c r="L5" s="7" t="s">
        <v>18</v>
      </c>
      <c r="M5" s="7" t="s">
        <v>17</v>
      </c>
      <c r="N5" s="7" t="s">
        <v>16</v>
      </c>
    </row>
    <row r="6" spans="2:14" x14ac:dyDescent="0.25">
      <c r="B6" s="1">
        <v>44008</v>
      </c>
      <c r="C6" s="2" t="s">
        <v>3</v>
      </c>
      <c r="D6" s="3" t="s">
        <v>7</v>
      </c>
      <c r="E6" s="3" t="s">
        <v>13</v>
      </c>
      <c r="F6" s="2">
        <v>4</v>
      </c>
      <c r="G6" s="4">
        <v>750</v>
      </c>
      <c r="I6" s="8" t="s">
        <v>10</v>
      </c>
      <c r="J6" s="8" t="s">
        <v>6</v>
      </c>
      <c r="K6" s="8" t="s">
        <v>13</v>
      </c>
      <c r="L6" s="9">
        <f>SUMIFS(G6:G162,C6:C162,I6,D6:D162,J6,E6:E162,K6)</f>
        <v>6288</v>
      </c>
      <c r="M6" s="2">
        <f>COUNTIFS(C6:C162,I6,D6:D162,J6,E6:E162,K6)</f>
        <v>5</v>
      </c>
      <c r="N6" s="9">
        <f>AVERAGEIFS(G6:G162,C6:C162,I6,D6:D162,J6,E6:E162,K6)</f>
        <v>1257.5999999999999</v>
      </c>
    </row>
    <row r="7" spans="2:14" x14ac:dyDescent="0.25">
      <c r="B7" s="1">
        <v>44008</v>
      </c>
      <c r="C7" s="2" t="s">
        <v>2</v>
      </c>
      <c r="D7" s="3" t="s">
        <v>6</v>
      </c>
      <c r="E7" s="3" t="s">
        <v>13</v>
      </c>
      <c r="F7" s="2">
        <v>5</v>
      </c>
      <c r="G7" s="4">
        <v>280</v>
      </c>
    </row>
    <row r="8" spans="2:14" x14ac:dyDescent="0.25">
      <c r="B8" s="1">
        <v>44008</v>
      </c>
      <c r="C8" s="2" t="s">
        <v>2</v>
      </c>
      <c r="D8" s="3" t="s">
        <v>5</v>
      </c>
      <c r="E8" s="3" t="s">
        <v>13</v>
      </c>
      <c r="F8" s="2">
        <v>4</v>
      </c>
      <c r="G8" s="4">
        <v>1650</v>
      </c>
    </row>
    <row r="9" spans="2:14" x14ac:dyDescent="0.25">
      <c r="B9" s="1">
        <v>44011</v>
      </c>
      <c r="C9" s="2" t="s">
        <v>3</v>
      </c>
      <c r="D9" s="3" t="s">
        <v>7</v>
      </c>
      <c r="E9" s="3" t="s">
        <v>12</v>
      </c>
      <c r="F9" s="2">
        <v>2</v>
      </c>
      <c r="G9" s="4">
        <v>2240</v>
      </c>
    </row>
    <row r="10" spans="2:14" x14ac:dyDescent="0.25">
      <c r="B10" s="1">
        <v>44011</v>
      </c>
      <c r="C10" s="2" t="s">
        <v>1</v>
      </c>
      <c r="D10" s="3" t="s">
        <v>7</v>
      </c>
      <c r="E10" s="3" t="s">
        <v>12</v>
      </c>
      <c r="F10" s="2">
        <v>2</v>
      </c>
      <c r="G10" s="4">
        <v>10160</v>
      </c>
    </row>
    <row r="11" spans="2:14" x14ac:dyDescent="0.25">
      <c r="B11" s="1">
        <v>44011</v>
      </c>
      <c r="C11" s="2" t="s">
        <v>2</v>
      </c>
      <c r="D11" s="3" t="s">
        <v>6</v>
      </c>
      <c r="E11" s="3" t="s">
        <v>13</v>
      </c>
      <c r="F11" s="2">
        <v>3</v>
      </c>
      <c r="G11" s="4">
        <v>302</v>
      </c>
    </row>
    <row r="12" spans="2:14" x14ac:dyDescent="0.25">
      <c r="B12" s="1">
        <v>44011</v>
      </c>
      <c r="C12" s="2" t="s">
        <v>2</v>
      </c>
      <c r="D12" s="3" t="s">
        <v>7</v>
      </c>
      <c r="E12" s="3" t="s">
        <v>13</v>
      </c>
      <c r="F12" s="2">
        <v>5</v>
      </c>
      <c r="G12" s="4">
        <v>840</v>
      </c>
    </row>
    <row r="13" spans="2:14" x14ac:dyDescent="0.25">
      <c r="B13" s="1">
        <v>44013</v>
      </c>
      <c r="C13" s="2" t="s">
        <v>3</v>
      </c>
      <c r="D13" s="3" t="s">
        <v>8</v>
      </c>
      <c r="E13" s="3" t="s">
        <v>12</v>
      </c>
      <c r="F13" s="2">
        <v>2</v>
      </c>
      <c r="G13" s="4">
        <v>6420</v>
      </c>
    </row>
    <row r="14" spans="2:14" x14ac:dyDescent="0.25">
      <c r="B14" s="1">
        <v>44014</v>
      </c>
      <c r="C14" s="2" t="s">
        <v>1</v>
      </c>
      <c r="D14" s="3" t="s">
        <v>6</v>
      </c>
      <c r="E14" s="3" t="s">
        <v>13</v>
      </c>
      <c r="F14" s="2">
        <v>3</v>
      </c>
      <c r="G14" s="4">
        <v>2840</v>
      </c>
    </row>
    <row r="15" spans="2:14" x14ac:dyDescent="0.25">
      <c r="B15" s="1">
        <v>44015</v>
      </c>
      <c r="C15" s="2" t="s">
        <v>3</v>
      </c>
      <c r="D15" s="3" t="s">
        <v>5</v>
      </c>
      <c r="E15" s="3" t="s">
        <v>13</v>
      </c>
      <c r="F15" s="2">
        <v>5</v>
      </c>
      <c r="G15" s="4">
        <v>1420</v>
      </c>
    </row>
    <row r="16" spans="2:14" x14ac:dyDescent="0.25">
      <c r="B16" s="1">
        <v>44018</v>
      </c>
      <c r="C16" s="2" t="s">
        <v>3</v>
      </c>
      <c r="D16" s="3" t="s">
        <v>6</v>
      </c>
      <c r="E16" s="3" t="s">
        <v>13</v>
      </c>
      <c r="F16" s="2">
        <v>4</v>
      </c>
      <c r="G16" s="4">
        <v>210</v>
      </c>
    </row>
    <row r="17" spans="2:7" x14ac:dyDescent="0.25">
      <c r="B17" s="1">
        <v>44018</v>
      </c>
      <c r="C17" s="2" t="s">
        <v>1</v>
      </c>
      <c r="D17" s="3" t="s">
        <v>7</v>
      </c>
      <c r="E17" s="3" t="s">
        <v>13</v>
      </c>
      <c r="F17" s="2">
        <v>3</v>
      </c>
      <c r="G17" s="4">
        <v>2900</v>
      </c>
    </row>
    <row r="18" spans="2:7" x14ac:dyDescent="0.25">
      <c r="B18" s="1">
        <v>44018</v>
      </c>
      <c r="C18" s="2" t="s">
        <v>2</v>
      </c>
      <c r="D18" s="3" t="s">
        <v>5</v>
      </c>
      <c r="E18" s="3" t="s">
        <v>13</v>
      </c>
      <c r="F18" s="2">
        <v>4</v>
      </c>
      <c r="G18" s="4">
        <v>350</v>
      </c>
    </row>
    <row r="19" spans="2:7" x14ac:dyDescent="0.25">
      <c r="B19" s="1">
        <v>44019</v>
      </c>
      <c r="C19" s="2" t="s">
        <v>10</v>
      </c>
      <c r="D19" s="3" t="s">
        <v>6</v>
      </c>
      <c r="E19" s="3" t="s">
        <v>13</v>
      </c>
      <c r="F19" s="2">
        <v>5</v>
      </c>
      <c r="G19" s="4">
        <v>1500</v>
      </c>
    </row>
    <row r="20" spans="2:7" x14ac:dyDescent="0.25">
      <c r="B20" s="1">
        <v>44019</v>
      </c>
      <c r="C20" s="2" t="s">
        <v>2</v>
      </c>
      <c r="D20" s="3" t="s">
        <v>7</v>
      </c>
      <c r="E20" s="3" t="s">
        <v>12</v>
      </c>
      <c r="F20" s="2">
        <v>1</v>
      </c>
      <c r="G20" s="4">
        <v>5120</v>
      </c>
    </row>
    <row r="21" spans="2:7" x14ac:dyDescent="0.25">
      <c r="B21" s="1">
        <v>44020</v>
      </c>
      <c r="C21" s="2" t="s">
        <v>3</v>
      </c>
      <c r="D21" s="3" t="s">
        <v>6</v>
      </c>
      <c r="E21" s="3" t="s">
        <v>13</v>
      </c>
      <c r="F21" s="2">
        <v>5</v>
      </c>
      <c r="G21" s="4">
        <v>1204</v>
      </c>
    </row>
    <row r="22" spans="2:7" x14ac:dyDescent="0.25">
      <c r="B22" s="1">
        <v>44021</v>
      </c>
      <c r="C22" s="2" t="s">
        <v>1</v>
      </c>
      <c r="D22" s="3" t="s">
        <v>7</v>
      </c>
      <c r="E22" s="3" t="s">
        <v>12</v>
      </c>
      <c r="F22" s="2">
        <v>2</v>
      </c>
      <c r="G22" s="4">
        <v>3400</v>
      </c>
    </row>
    <row r="23" spans="2:7" x14ac:dyDescent="0.25">
      <c r="B23" s="1">
        <v>44022</v>
      </c>
      <c r="C23" s="2" t="s">
        <v>2</v>
      </c>
      <c r="D23" s="3" t="s">
        <v>5</v>
      </c>
      <c r="E23" s="3" t="s">
        <v>13</v>
      </c>
      <c r="F23" s="2">
        <v>4</v>
      </c>
      <c r="G23" s="4">
        <v>3540</v>
      </c>
    </row>
    <row r="24" spans="2:7" x14ac:dyDescent="0.25">
      <c r="B24" s="1">
        <v>44025</v>
      </c>
      <c r="C24" s="2" t="s">
        <v>10</v>
      </c>
      <c r="D24" s="3" t="s">
        <v>6</v>
      </c>
      <c r="E24" s="3" t="s">
        <v>13</v>
      </c>
      <c r="F24" s="2">
        <v>4</v>
      </c>
      <c r="G24" s="4">
        <v>1504</v>
      </c>
    </row>
    <row r="25" spans="2:7" x14ac:dyDescent="0.25">
      <c r="B25" s="1">
        <v>44025</v>
      </c>
      <c r="C25" s="2" t="s">
        <v>2</v>
      </c>
      <c r="D25" s="3" t="s">
        <v>8</v>
      </c>
      <c r="E25" s="3" t="s">
        <v>13</v>
      </c>
      <c r="F25" s="2">
        <v>3</v>
      </c>
      <c r="G25" s="4">
        <v>330</v>
      </c>
    </row>
    <row r="26" spans="2:7" x14ac:dyDescent="0.25">
      <c r="B26" s="1">
        <v>44026</v>
      </c>
      <c r="C26" s="2" t="s">
        <v>3</v>
      </c>
      <c r="D26" s="3" t="s">
        <v>5</v>
      </c>
      <c r="E26" s="3" t="s">
        <v>12</v>
      </c>
      <c r="F26" s="2">
        <v>2</v>
      </c>
      <c r="G26" s="4">
        <v>6240</v>
      </c>
    </row>
    <row r="27" spans="2:7" x14ac:dyDescent="0.25">
      <c r="B27" s="1">
        <v>44027</v>
      </c>
      <c r="C27" s="2" t="s">
        <v>3</v>
      </c>
      <c r="D27" s="3" t="s">
        <v>6</v>
      </c>
      <c r="E27" s="3" t="s">
        <v>13</v>
      </c>
      <c r="F27" s="2">
        <v>3</v>
      </c>
      <c r="G27" s="4">
        <v>1260</v>
      </c>
    </row>
    <row r="28" spans="2:7" x14ac:dyDescent="0.25">
      <c r="B28" s="1">
        <v>44027</v>
      </c>
      <c r="C28" s="2" t="s">
        <v>1</v>
      </c>
      <c r="D28" s="3" t="s">
        <v>5</v>
      </c>
      <c r="E28" s="3" t="s">
        <v>12</v>
      </c>
      <c r="F28" s="2">
        <v>1</v>
      </c>
      <c r="G28" s="4">
        <v>4800</v>
      </c>
    </row>
    <row r="29" spans="2:7" x14ac:dyDescent="0.25">
      <c r="B29" s="1">
        <v>44027</v>
      </c>
      <c r="C29" s="2" t="s">
        <v>2</v>
      </c>
      <c r="D29" s="3" t="s">
        <v>6</v>
      </c>
      <c r="E29" s="3" t="s">
        <v>13</v>
      </c>
      <c r="F29" s="2">
        <v>5</v>
      </c>
      <c r="G29" s="4">
        <v>1520</v>
      </c>
    </row>
    <row r="30" spans="2:7" x14ac:dyDescent="0.25">
      <c r="B30" s="1">
        <v>44028</v>
      </c>
      <c r="C30" s="2" t="s">
        <v>10</v>
      </c>
      <c r="D30" s="3" t="s">
        <v>7</v>
      </c>
      <c r="E30" s="3" t="s">
        <v>13</v>
      </c>
      <c r="F30" s="2">
        <v>3</v>
      </c>
      <c r="G30" s="4">
        <v>985</v>
      </c>
    </row>
    <row r="31" spans="2:7" x14ac:dyDescent="0.25">
      <c r="B31" s="1">
        <v>44028</v>
      </c>
      <c r="C31" s="2" t="s">
        <v>1</v>
      </c>
      <c r="D31" s="3" t="s">
        <v>6</v>
      </c>
      <c r="E31" s="3" t="s">
        <v>12</v>
      </c>
      <c r="F31" s="2">
        <v>2</v>
      </c>
      <c r="G31" s="4">
        <v>1680</v>
      </c>
    </row>
    <row r="32" spans="2:7" x14ac:dyDescent="0.25">
      <c r="B32" s="1">
        <v>44028</v>
      </c>
      <c r="C32" s="2" t="s">
        <v>2</v>
      </c>
      <c r="D32" s="3" t="s">
        <v>6</v>
      </c>
      <c r="E32" s="3" t="s">
        <v>13</v>
      </c>
      <c r="F32" s="2">
        <v>5</v>
      </c>
      <c r="G32" s="4">
        <v>1200</v>
      </c>
    </row>
    <row r="33" spans="2:7" x14ac:dyDescent="0.25">
      <c r="B33" s="1">
        <v>44029</v>
      </c>
      <c r="C33" s="2" t="s">
        <v>3</v>
      </c>
      <c r="D33" s="3" t="s">
        <v>7</v>
      </c>
      <c r="E33" s="3" t="s">
        <v>13</v>
      </c>
      <c r="F33" s="2">
        <v>3</v>
      </c>
      <c r="G33" s="4">
        <v>750</v>
      </c>
    </row>
    <row r="34" spans="2:7" x14ac:dyDescent="0.25">
      <c r="B34" s="1">
        <v>44029</v>
      </c>
      <c r="C34" s="2" t="s">
        <v>10</v>
      </c>
      <c r="D34" s="3" t="s">
        <v>6</v>
      </c>
      <c r="E34" s="3" t="s">
        <v>13</v>
      </c>
      <c r="F34" s="2">
        <v>4</v>
      </c>
      <c r="G34" s="4">
        <v>280</v>
      </c>
    </row>
    <row r="35" spans="2:7" x14ac:dyDescent="0.25">
      <c r="B35" s="1">
        <v>44029</v>
      </c>
      <c r="C35" s="2" t="s">
        <v>1</v>
      </c>
      <c r="D35" s="3" t="s">
        <v>7</v>
      </c>
      <c r="E35" s="3" t="s">
        <v>12</v>
      </c>
      <c r="F35" s="2">
        <v>1</v>
      </c>
      <c r="G35" s="4">
        <v>10160</v>
      </c>
    </row>
    <row r="36" spans="2:7" x14ac:dyDescent="0.25">
      <c r="B36" s="1">
        <v>44029</v>
      </c>
      <c r="C36" s="2" t="s">
        <v>2</v>
      </c>
      <c r="D36" s="3" t="s">
        <v>5</v>
      </c>
      <c r="E36" s="3" t="s">
        <v>13</v>
      </c>
      <c r="F36" s="2">
        <v>3</v>
      </c>
      <c r="G36" s="4">
        <v>1650</v>
      </c>
    </row>
    <row r="37" spans="2:7" x14ac:dyDescent="0.25">
      <c r="B37" s="1">
        <v>44030</v>
      </c>
      <c r="C37" s="2" t="s">
        <v>2</v>
      </c>
      <c r="D37" s="3" t="s">
        <v>6</v>
      </c>
      <c r="E37" s="3" t="s">
        <v>13</v>
      </c>
      <c r="F37" s="2">
        <v>3</v>
      </c>
      <c r="G37" s="4">
        <v>302</v>
      </c>
    </row>
    <row r="38" spans="2:7" x14ac:dyDescent="0.25">
      <c r="B38" s="1">
        <v>44032</v>
      </c>
      <c r="C38" s="2" t="s">
        <v>3</v>
      </c>
      <c r="D38" s="3" t="s">
        <v>7</v>
      </c>
      <c r="E38" s="3" t="s">
        <v>12</v>
      </c>
      <c r="F38" s="2">
        <v>2</v>
      </c>
      <c r="G38" s="4">
        <v>2240</v>
      </c>
    </row>
    <row r="39" spans="2:7" x14ac:dyDescent="0.25">
      <c r="B39" s="1">
        <v>44032</v>
      </c>
      <c r="C39" s="2" t="s">
        <v>3</v>
      </c>
      <c r="D39" s="3" t="s">
        <v>8</v>
      </c>
      <c r="E39" s="3" t="s">
        <v>12</v>
      </c>
      <c r="F39" s="2">
        <v>1</v>
      </c>
      <c r="G39" s="4">
        <v>6420</v>
      </c>
    </row>
    <row r="40" spans="2:7" x14ac:dyDescent="0.25">
      <c r="B40" s="1">
        <v>44032</v>
      </c>
      <c r="C40" s="2" t="s">
        <v>2</v>
      </c>
      <c r="D40" s="3" t="s">
        <v>7</v>
      </c>
      <c r="E40" s="3" t="s">
        <v>13</v>
      </c>
      <c r="F40" s="2">
        <v>3</v>
      </c>
      <c r="G40" s="4">
        <v>840</v>
      </c>
    </row>
    <row r="41" spans="2:7" x14ac:dyDescent="0.25">
      <c r="B41" s="1">
        <v>44033</v>
      </c>
      <c r="C41" s="2" t="s">
        <v>3</v>
      </c>
      <c r="D41" s="3" t="s">
        <v>5</v>
      </c>
      <c r="E41" s="3" t="s">
        <v>13</v>
      </c>
      <c r="F41" s="2">
        <v>5</v>
      </c>
      <c r="G41" s="4">
        <v>1420</v>
      </c>
    </row>
    <row r="42" spans="2:7" x14ac:dyDescent="0.25">
      <c r="B42" s="1">
        <v>44033</v>
      </c>
      <c r="C42" s="2" t="s">
        <v>1</v>
      </c>
      <c r="D42" s="3" t="s">
        <v>6</v>
      </c>
      <c r="E42" s="3" t="s">
        <v>13</v>
      </c>
      <c r="F42" s="2">
        <v>4</v>
      </c>
      <c r="G42" s="4">
        <v>2840</v>
      </c>
    </row>
    <row r="43" spans="2:7" x14ac:dyDescent="0.25">
      <c r="B43" s="1">
        <v>44033</v>
      </c>
      <c r="C43" s="2" t="s">
        <v>2</v>
      </c>
      <c r="D43" s="3" t="s">
        <v>5</v>
      </c>
      <c r="E43" s="3" t="s">
        <v>13</v>
      </c>
      <c r="F43" s="2">
        <v>4</v>
      </c>
      <c r="G43" s="4">
        <v>350</v>
      </c>
    </row>
    <row r="44" spans="2:7" x14ac:dyDescent="0.25">
      <c r="B44" s="1">
        <v>44034</v>
      </c>
      <c r="C44" s="2" t="s">
        <v>3</v>
      </c>
      <c r="D44" s="3" t="s">
        <v>6</v>
      </c>
      <c r="E44" s="3" t="s">
        <v>13</v>
      </c>
      <c r="F44" s="2">
        <v>4</v>
      </c>
      <c r="G44" s="4">
        <v>440</v>
      </c>
    </row>
    <row r="45" spans="2:7" x14ac:dyDescent="0.25">
      <c r="B45" s="1">
        <v>44034</v>
      </c>
      <c r="C45" s="2" t="s">
        <v>10</v>
      </c>
      <c r="D45" s="3" t="s">
        <v>6</v>
      </c>
      <c r="E45" s="3" t="s">
        <v>13</v>
      </c>
      <c r="F45" s="2">
        <v>5</v>
      </c>
      <c r="G45" s="4">
        <v>1500</v>
      </c>
    </row>
    <row r="46" spans="2:7" x14ac:dyDescent="0.25">
      <c r="B46" s="1">
        <v>44034</v>
      </c>
      <c r="C46" s="2" t="s">
        <v>1</v>
      </c>
      <c r="D46" s="3" t="s">
        <v>7</v>
      </c>
      <c r="E46" s="3" t="s">
        <v>13</v>
      </c>
      <c r="F46" s="2">
        <v>5</v>
      </c>
      <c r="G46" s="4">
        <v>2900</v>
      </c>
    </row>
    <row r="47" spans="2:7" x14ac:dyDescent="0.25">
      <c r="B47" s="1">
        <v>44034</v>
      </c>
      <c r="C47" s="2" t="s">
        <v>2</v>
      </c>
      <c r="D47" s="3" t="s">
        <v>7</v>
      </c>
      <c r="E47" s="3" t="s">
        <v>12</v>
      </c>
      <c r="F47" s="2">
        <v>2</v>
      </c>
      <c r="G47" s="4">
        <v>5120</v>
      </c>
    </row>
    <row r="48" spans="2:7" x14ac:dyDescent="0.25">
      <c r="B48" s="1">
        <v>44035</v>
      </c>
      <c r="C48" s="2" t="s">
        <v>3</v>
      </c>
      <c r="D48" s="3" t="s">
        <v>6</v>
      </c>
      <c r="E48" s="3" t="s">
        <v>13</v>
      </c>
      <c r="F48" s="2">
        <v>3</v>
      </c>
      <c r="G48" s="4">
        <v>1204</v>
      </c>
    </row>
    <row r="49" spans="2:7" x14ac:dyDescent="0.25">
      <c r="B49" s="1">
        <v>44035</v>
      </c>
      <c r="C49" s="2" t="s">
        <v>1</v>
      </c>
      <c r="D49" s="3" t="s">
        <v>7</v>
      </c>
      <c r="E49" s="3" t="s">
        <v>12</v>
      </c>
      <c r="F49" s="2">
        <v>2</v>
      </c>
      <c r="G49" s="4">
        <v>3400</v>
      </c>
    </row>
    <row r="50" spans="2:7" x14ac:dyDescent="0.25">
      <c r="B50" s="1">
        <v>44035</v>
      </c>
      <c r="C50" s="2" t="s">
        <v>2</v>
      </c>
      <c r="D50" s="3" t="s">
        <v>5</v>
      </c>
      <c r="E50" s="3" t="s">
        <v>13</v>
      </c>
      <c r="F50" s="2">
        <v>3</v>
      </c>
      <c r="G50" s="4">
        <v>3540</v>
      </c>
    </row>
    <row r="51" spans="2:7" x14ac:dyDescent="0.25">
      <c r="B51" s="1">
        <v>44036</v>
      </c>
      <c r="C51" s="2" t="s">
        <v>3</v>
      </c>
      <c r="D51" s="3" t="s">
        <v>5</v>
      </c>
      <c r="E51" s="3" t="s">
        <v>12</v>
      </c>
      <c r="F51" s="2">
        <v>1</v>
      </c>
      <c r="G51" s="4">
        <v>6240</v>
      </c>
    </row>
    <row r="52" spans="2:7" x14ac:dyDescent="0.25">
      <c r="B52" s="1">
        <v>44036</v>
      </c>
      <c r="C52" s="2" t="s">
        <v>10</v>
      </c>
      <c r="D52" s="3" t="s">
        <v>6</v>
      </c>
      <c r="E52" s="3" t="s">
        <v>13</v>
      </c>
      <c r="F52" s="2">
        <v>4</v>
      </c>
      <c r="G52" s="4">
        <v>1504</v>
      </c>
    </row>
    <row r="53" spans="2:7" x14ac:dyDescent="0.25">
      <c r="B53" s="1">
        <v>44036</v>
      </c>
      <c r="C53" s="2" t="s">
        <v>1</v>
      </c>
      <c r="D53" s="3" t="s">
        <v>5</v>
      </c>
      <c r="E53" s="3" t="s">
        <v>13</v>
      </c>
      <c r="F53" s="2">
        <v>4</v>
      </c>
      <c r="G53" s="4">
        <v>840</v>
      </c>
    </row>
    <row r="54" spans="2:7" x14ac:dyDescent="0.25">
      <c r="B54" s="1">
        <v>44036</v>
      </c>
      <c r="C54" s="2" t="s">
        <v>2</v>
      </c>
      <c r="D54" s="3" t="s">
        <v>8</v>
      </c>
      <c r="E54" s="3" t="s">
        <v>13</v>
      </c>
      <c r="F54" s="2">
        <v>3</v>
      </c>
      <c r="G54" s="4">
        <v>210</v>
      </c>
    </row>
    <row r="55" spans="2:7" x14ac:dyDescent="0.25">
      <c r="B55" s="1">
        <v>44037</v>
      </c>
      <c r="C55" s="2" t="s">
        <v>3</v>
      </c>
      <c r="D55" s="3" t="s">
        <v>7</v>
      </c>
      <c r="E55" s="3" t="s">
        <v>13</v>
      </c>
      <c r="F55" s="2">
        <v>5</v>
      </c>
      <c r="G55" s="4">
        <v>1390</v>
      </c>
    </row>
    <row r="56" spans="2:7" x14ac:dyDescent="0.25">
      <c r="B56" s="1">
        <v>44037</v>
      </c>
      <c r="C56" s="2" t="s">
        <v>2</v>
      </c>
      <c r="D56" s="3" t="s">
        <v>6</v>
      </c>
      <c r="E56" s="3" t="s">
        <v>13</v>
      </c>
      <c r="F56" s="2">
        <v>4</v>
      </c>
      <c r="G56" s="4">
        <v>490</v>
      </c>
    </row>
    <row r="57" spans="2:7" x14ac:dyDescent="0.25">
      <c r="B57" s="1">
        <v>44039</v>
      </c>
      <c r="C57" s="2" t="s">
        <v>3</v>
      </c>
      <c r="D57" s="3" t="s">
        <v>6</v>
      </c>
      <c r="E57" s="3" t="s">
        <v>12</v>
      </c>
      <c r="F57" s="2">
        <v>1</v>
      </c>
      <c r="G57" s="4">
        <v>11360</v>
      </c>
    </row>
    <row r="58" spans="2:7" x14ac:dyDescent="0.25">
      <c r="B58" s="1">
        <v>44039</v>
      </c>
      <c r="C58" s="2" t="s">
        <v>3</v>
      </c>
      <c r="D58" s="3" t="s">
        <v>6</v>
      </c>
      <c r="E58" s="3" t="s">
        <v>12</v>
      </c>
      <c r="F58" s="2">
        <v>1</v>
      </c>
      <c r="G58" s="4">
        <v>3440</v>
      </c>
    </row>
    <row r="59" spans="2:7" x14ac:dyDescent="0.25">
      <c r="B59" s="1">
        <v>44039</v>
      </c>
      <c r="C59" s="2" t="s">
        <v>1</v>
      </c>
      <c r="D59" s="3" t="s">
        <v>8</v>
      </c>
      <c r="E59" s="3" t="s">
        <v>13</v>
      </c>
      <c r="F59" s="2">
        <v>5</v>
      </c>
      <c r="G59" s="4">
        <v>750</v>
      </c>
    </row>
    <row r="60" spans="2:7" x14ac:dyDescent="0.25">
      <c r="B60" s="1">
        <v>44039</v>
      </c>
      <c r="C60" s="2" t="s">
        <v>2</v>
      </c>
      <c r="D60" s="3" t="s">
        <v>7</v>
      </c>
      <c r="E60" s="3" t="s">
        <v>13</v>
      </c>
      <c r="F60" s="2">
        <v>3</v>
      </c>
      <c r="G60" s="4">
        <v>2540</v>
      </c>
    </row>
    <row r="61" spans="2:7" x14ac:dyDescent="0.25">
      <c r="B61" s="1">
        <v>44039</v>
      </c>
      <c r="C61" s="2" t="s">
        <v>2</v>
      </c>
      <c r="D61" s="3" t="s">
        <v>7</v>
      </c>
      <c r="E61" s="3" t="s">
        <v>13</v>
      </c>
      <c r="F61" s="2">
        <v>4</v>
      </c>
      <c r="G61" s="4">
        <v>920</v>
      </c>
    </row>
    <row r="62" spans="2:7" x14ac:dyDescent="0.25">
      <c r="B62" s="1">
        <v>44040</v>
      </c>
      <c r="C62" s="2" t="s">
        <v>3</v>
      </c>
      <c r="D62" s="3" t="s">
        <v>7</v>
      </c>
      <c r="E62" s="3" t="s">
        <v>12</v>
      </c>
      <c r="F62" s="2">
        <v>1</v>
      </c>
      <c r="G62" s="4">
        <v>10160</v>
      </c>
    </row>
    <row r="63" spans="2:7" x14ac:dyDescent="0.25">
      <c r="B63" s="1">
        <v>44040</v>
      </c>
      <c r="C63" s="2" t="s">
        <v>3</v>
      </c>
      <c r="D63" s="3" t="s">
        <v>5</v>
      </c>
      <c r="E63" s="3" t="s">
        <v>13</v>
      </c>
      <c r="F63" s="2">
        <v>5</v>
      </c>
      <c r="G63" s="4">
        <v>1580</v>
      </c>
    </row>
    <row r="64" spans="2:7" x14ac:dyDescent="0.25">
      <c r="B64" s="1">
        <v>44040</v>
      </c>
      <c r="C64" s="2" t="s">
        <v>10</v>
      </c>
      <c r="D64" s="3" t="s">
        <v>7</v>
      </c>
      <c r="E64" s="3" t="s">
        <v>13</v>
      </c>
      <c r="F64" s="2">
        <v>5</v>
      </c>
      <c r="G64" s="4">
        <v>2548</v>
      </c>
    </row>
    <row r="65" spans="2:7" x14ac:dyDescent="0.25">
      <c r="B65" s="1">
        <v>44040</v>
      </c>
      <c r="C65" s="2" t="s">
        <v>1</v>
      </c>
      <c r="D65" s="3" t="s">
        <v>6</v>
      </c>
      <c r="E65" s="3" t="s">
        <v>13</v>
      </c>
      <c r="F65" s="2">
        <v>3</v>
      </c>
      <c r="G65" s="4">
        <v>2555</v>
      </c>
    </row>
    <row r="66" spans="2:7" x14ac:dyDescent="0.25">
      <c r="B66" s="1">
        <v>44040</v>
      </c>
      <c r="C66" s="2" t="s">
        <v>2</v>
      </c>
      <c r="D66" s="3" t="s">
        <v>6</v>
      </c>
      <c r="E66" s="3" t="s">
        <v>13</v>
      </c>
      <c r="F66" s="2">
        <v>3</v>
      </c>
      <c r="G66" s="4">
        <v>1560</v>
      </c>
    </row>
    <row r="67" spans="2:7" x14ac:dyDescent="0.25">
      <c r="B67" s="1">
        <v>44041</v>
      </c>
      <c r="C67" s="2" t="s">
        <v>3</v>
      </c>
      <c r="D67" s="3" t="s">
        <v>7</v>
      </c>
      <c r="E67" s="3" t="s">
        <v>12</v>
      </c>
      <c r="F67" s="2">
        <v>2</v>
      </c>
      <c r="G67" s="4">
        <v>7400</v>
      </c>
    </row>
    <row r="68" spans="2:7" x14ac:dyDescent="0.25">
      <c r="B68" s="1">
        <v>44041</v>
      </c>
      <c r="C68" s="2" t="s">
        <v>3</v>
      </c>
      <c r="D68" s="3" t="s">
        <v>5</v>
      </c>
      <c r="E68" s="3" t="s">
        <v>12</v>
      </c>
      <c r="F68" s="2">
        <v>2</v>
      </c>
      <c r="G68" s="4">
        <v>5800</v>
      </c>
    </row>
    <row r="69" spans="2:7" x14ac:dyDescent="0.25">
      <c r="B69" s="1">
        <v>44041</v>
      </c>
      <c r="C69" s="2" t="s">
        <v>1</v>
      </c>
      <c r="D69" s="3" t="s">
        <v>6</v>
      </c>
      <c r="E69" s="3" t="s">
        <v>13</v>
      </c>
      <c r="F69" s="2">
        <v>5</v>
      </c>
      <c r="G69" s="4">
        <v>1500</v>
      </c>
    </row>
    <row r="70" spans="2:7" x14ac:dyDescent="0.25">
      <c r="B70" s="1">
        <v>44041</v>
      </c>
      <c r="C70" s="2" t="s">
        <v>2</v>
      </c>
      <c r="D70" s="3" t="s">
        <v>8</v>
      </c>
      <c r="E70" s="3" t="s">
        <v>13</v>
      </c>
      <c r="F70" s="2">
        <v>4</v>
      </c>
      <c r="G70" s="4">
        <v>460</v>
      </c>
    </row>
    <row r="71" spans="2:7" x14ac:dyDescent="0.25">
      <c r="B71" s="1">
        <v>44041</v>
      </c>
      <c r="C71" s="2" t="s">
        <v>2</v>
      </c>
      <c r="D71" s="3" t="s">
        <v>6</v>
      </c>
      <c r="E71" s="3" t="s">
        <v>13</v>
      </c>
      <c r="F71" s="2">
        <v>3</v>
      </c>
      <c r="G71" s="4">
        <v>700</v>
      </c>
    </row>
    <row r="72" spans="2:7" x14ac:dyDescent="0.25">
      <c r="B72" s="1">
        <v>44043</v>
      </c>
      <c r="C72" s="2" t="s">
        <v>10</v>
      </c>
      <c r="D72" s="3" t="s">
        <v>5</v>
      </c>
      <c r="E72" s="3" t="s">
        <v>12</v>
      </c>
      <c r="F72" s="2">
        <v>2</v>
      </c>
      <c r="G72" s="4">
        <v>8480</v>
      </c>
    </row>
    <row r="73" spans="2:7" x14ac:dyDescent="0.25">
      <c r="B73" s="1">
        <v>44043</v>
      </c>
      <c r="C73" s="2" t="s">
        <v>2</v>
      </c>
      <c r="D73" s="3" t="s">
        <v>5</v>
      </c>
      <c r="E73" s="3" t="s">
        <v>13</v>
      </c>
      <c r="F73" s="2">
        <v>4</v>
      </c>
      <c r="G73" s="4">
        <v>2800</v>
      </c>
    </row>
    <row r="74" spans="2:7" x14ac:dyDescent="0.25">
      <c r="B74" s="1">
        <v>44043</v>
      </c>
      <c r="C74" s="2" t="s">
        <v>2</v>
      </c>
      <c r="D74" s="3" t="s">
        <v>5</v>
      </c>
      <c r="E74" s="3" t="s">
        <v>13</v>
      </c>
      <c r="F74" s="2">
        <v>4</v>
      </c>
      <c r="G74" s="4">
        <v>4560</v>
      </c>
    </row>
    <row r="75" spans="2:7" x14ac:dyDescent="0.25">
      <c r="B75" s="1">
        <v>44043</v>
      </c>
      <c r="C75" s="2" t="s">
        <v>2</v>
      </c>
      <c r="D75" s="3" t="s">
        <v>6</v>
      </c>
      <c r="E75" s="3" t="s">
        <v>13</v>
      </c>
      <c r="F75" s="2">
        <v>5</v>
      </c>
      <c r="G75" s="4">
        <v>1590</v>
      </c>
    </row>
    <row r="76" spans="2:7" x14ac:dyDescent="0.25">
      <c r="B76" s="1">
        <v>44043</v>
      </c>
      <c r="C76" s="2" t="s">
        <v>3</v>
      </c>
      <c r="D76" s="3" t="s">
        <v>6</v>
      </c>
      <c r="E76" s="3" t="s">
        <v>13</v>
      </c>
      <c r="F76" s="2">
        <v>5</v>
      </c>
      <c r="G76" s="4">
        <v>2500</v>
      </c>
    </row>
    <row r="77" spans="2:7" x14ac:dyDescent="0.25">
      <c r="B77" s="1">
        <v>44043</v>
      </c>
      <c r="C77" s="2" t="s">
        <v>1</v>
      </c>
      <c r="D77" s="3" t="s">
        <v>5</v>
      </c>
      <c r="E77" s="3" t="s">
        <v>13</v>
      </c>
      <c r="F77" s="2">
        <v>3</v>
      </c>
      <c r="G77" s="4">
        <v>2555</v>
      </c>
    </row>
    <row r="78" spans="2:7" x14ac:dyDescent="0.25">
      <c r="B78" s="1">
        <v>44043</v>
      </c>
      <c r="C78" s="2" t="s">
        <v>2</v>
      </c>
      <c r="D78" s="3" t="s">
        <v>6</v>
      </c>
      <c r="E78" s="3" t="s">
        <v>13</v>
      </c>
      <c r="F78" s="2">
        <v>3</v>
      </c>
      <c r="G78" s="4">
        <v>1220</v>
      </c>
    </row>
    <row r="79" spans="2:7" x14ac:dyDescent="0.25">
      <c r="B79" s="1">
        <v>44046</v>
      </c>
      <c r="C79" s="2" t="s">
        <v>3</v>
      </c>
      <c r="D79" s="3" t="s">
        <v>7</v>
      </c>
      <c r="E79" s="3" t="s">
        <v>13</v>
      </c>
      <c r="F79" s="2">
        <v>3</v>
      </c>
      <c r="G79" s="4">
        <v>1580</v>
      </c>
    </row>
    <row r="80" spans="2:7" x14ac:dyDescent="0.25">
      <c r="B80" s="1">
        <v>44046</v>
      </c>
      <c r="C80" s="2" t="s">
        <v>2</v>
      </c>
      <c r="D80" s="3" t="s">
        <v>8</v>
      </c>
      <c r="E80" s="3" t="s">
        <v>12</v>
      </c>
      <c r="F80" s="2">
        <v>2</v>
      </c>
      <c r="G80" s="4">
        <v>10192</v>
      </c>
    </row>
    <row r="81" spans="2:7" x14ac:dyDescent="0.25">
      <c r="B81" s="1">
        <v>44046</v>
      </c>
      <c r="C81" s="2" t="s">
        <v>2</v>
      </c>
      <c r="D81" s="3" t="s">
        <v>7</v>
      </c>
      <c r="E81" s="3" t="s">
        <v>13</v>
      </c>
      <c r="F81" s="2">
        <v>4</v>
      </c>
      <c r="G81" s="4">
        <v>460</v>
      </c>
    </row>
    <row r="82" spans="2:7" x14ac:dyDescent="0.25">
      <c r="B82" s="1">
        <v>44047</v>
      </c>
      <c r="C82" s="2" t="s">
        <v>10</v>
      </c>
      <c r="D82" s="3" t="s">
        <v>7</v>
      </c>
      <c r="E82" s="3" t="s">
        <v>12</v>
      </c>
      <c r="F82" s="2">
        <v>1</v>
      </c>
      <c r="G82" s="4">
        <v>5844</v>
      </c>
    </row>
    <row r="83" spans="2:7" x14ac:dyDescent="0.25">
      <c r="B83" s="1">
        <v>44047</v>
      </c>
      <c r="C83" s="2" t="s">
        <v>1</v>
      </c>
      <c r="D83" s="3" t="s">
        <v>6</v>
      </c>
      <c r="E83" s="3" t="s">
        <v>12</v>
      </c>
      <c r="F83" s="2">
        <v>2</v>
      </c>
      <c r="G83" s="4">
        <v>6000</v>
      </c>
    </row>
    <row r="84" spans="2:7" x14ac:dyDescent="0.25">
      <c r="B84" s="1">
        <v>44047</v>
      </c>
      <c r="C84" s="2" t="s">
        <v>2</v>
      </c>
      <c r="D84" s="3" t="s">
        <v>6</v>
      </c>
      <c r="E84" s="3" t="s">
        <v>13</v>
      </c>
      <c r="F84" s="2">
        <v>4</v>
      </c>
      <c r="G84" s="4">
        <v>700</v>
      </c>
    </row>
    <row r="85" spans="2:7" x14ac:dyDescent="0.25">
      <c r="B85" s="1">
        <v>44048</v>
      </c>
      <c r="C85" s="2" t="s">
        <v>3</v>
      </c>
      <c r="D85" s="3" t="s">
        <v>5</v>
      </c>
      <c r="E85" s="3" t="s">
        <v>13</v>
      </c>
      <c r="F85" s="2">
        <v>5</v>
      </c>
      <c r="G85" s="4">
        <v>550</v>
      </c>
    </row>
    <row r="86" spans="2:7" x14ac:dyDescent="0.25">
      <c r="B86" s="1">
        <v>44048</v>
      </c>
      <c r="C86" s="2" t="s">
        <v>2</v>
      </c>
      <c r="D86" s="3" t="s">
        <v>7</v>
      </c>
      <c r="E86" s="3" t="s">
        <v>13</v>
      </c>
      <c r="F86" s="2">
        <v>5</v>
      </c>
      <c r="G86" s="4">
        <v>2800</v>
      </c>
    </row>
    <row r="87" spans="2:7" x14ac:dyDescent="0.25">
      <c r="B87" s="1">
        <v>44049</v>
      </c>
      <c r="C87" s="2" t="s">
        <v>10</v>
      </c>
      <c r="D87" s="3" t="s">
        <v>5</v>
      </c>
      <c r="E87" s="3" t="s">
        <v>13</v>
      </c>
      <c r="F87" s="2">
        <v>5</v>
      </c>
      <c r="G87" s="4">
        <v>1590</v>
      </c>
    </row>
    <row r="88" spans="2:7" x14ac:dyDescent="0.25">
      <c r="B88" s="1">
        <v>44049</v>
      </c>
      <c r="C88" s="2" t="s">
        <v>2</v>
      </c>
      <c r="D88" s="3" t="s">
        <v>6</v>
      </c>
      <c r="E88" s="3" t="s">
        <v>13</v>
      </c>
      <c r="F88" s="2">
        <v>3</v>
      </c>
      <c r="G88" s="4">
        <v>2800</v>
      </c>
    </row>
    <row r="89" spans="2:7" x14ac:dyDescent="0.25">
      <c r="B89" s="1">
        <v>44049</v>
      </c>
      <c r="C89" s="2" t="s">
        <v>2</v>
      </c>
      <c r="D89" s="3" t="s">
        <v>5</v>
      </c>
      <c r="E89" s="3" t="s">
        <v>13</v>
      </c>
      <c r="F89" s="2">
        <v>5</v>
      </c>
      <c r="G89" s="4">
        <v>1590</v>
      </c>
    </row>
    <row r="90" spans="2:7" x14ac:dyDescent="0.25">
      <c r="B90" s="1">
        <v>44050</v>
      </c>
      <c r="C90" s="2" t="s">
        <v>3</v>
      </c>
      <c r="D90" s="3" t="s">
        <v>5</v>
      </c>
      <c r="E90" s="3" t="s">
        <v>12</v>
      </c>
      <c r="F90" s="2">
        <v>1</v>
      </c>
      <c r="G90" s="4">
        <v>8000</v>
      </c>
    </row>
    <row r="91" spans="2:7" x14ac:dyDescent="0.25">
      <c r="B91" s="1">
        <v>44050</v>
      </c>
      <c r="C91" s="2" t="s">
        <v>10</v>
      </c>
      <c r="D91" s="3" t="s">
        <v>5</v>
      </c>
      <c r="E91" s="3" t="s">
        <v>12</v>
      </c>
      <c r="F91" s="2">
        <v>2</v>
      </c>
      <c r="G91" s="4">
        <v>8800</v>
      </c>
    </row>
    <row r="92" spans="2:7" x14ac:dyDescent="0.25">
      <c r="B92" s="1">
        <v>44050</v>
      </c>
      <c r="C92" s="2" t="s">
        <v>1</v>
      </c>
      <c r="D92" s="3" t="s">
        <v>6</v>
      </c>
      <c r="E92" s="3" t="s">
        <v>13</v>
      </c>
      <c r="F92" s="2">
        <v>5</v>
      </c>
      <c r="G92" s="4">
        <v>2500</v>
      </c>
    </row>
    <row r="93" spans="2:7" x14ac:dyDescent="0.25">
      <c r="B93" s="1">
        <v>44050</v>
      </c>
      <c r="C93" s="2" t="s">
        <v>2</v>
      </c>
      <c r="D93" s="3" t="s">
        <v>6</v>
      </c>
      <c r="E93" s="3" t="s">
        <v>13</v>
      </c>
      <c r="F93" s="2">
        <v>4</v>
      </c>
      <c r="G93" s="4">
        <v>1220</v>
      </c>
    </row>
    <row r="94" spans="2:7" x14ac:dyDescent="0.25">
      <c r="B94" s="1">
        <v>44053</v>
      </c>
      <c r="C94" s="2" t="s">
        <v>3</v>
      </c>
      <c r="D94" s="3" t="s">
        <v>5</v>
      </c>
      <c r="E94" s="3" t="s">
        <v>12</v>
      </c>
      <c r="F94" s="2">
        <v>1</v>
      </c>
      <c r="G94" s="4">
        <v>5800</v>
      </c>
    </row>
    <row r="95" spans="2:7" x14ac:dyDescent="0.25">
      <c r="B95" s="1">
        <v>44053</v>
      </c>
      <c r="C95" s="2" t="s">
        <v>1</v>
      </c>
      <c r="D95" s="3" t="s">
        <v>6</v>
      </c>
      <c r="E95" s="3" t="s">
        <v>13</v>
      </c>
      <c r="F95" s="2">
        <v>4</v>
      </c>
      <c r="G95" s="4">
        <v>1500</v>
      </c>
    </row>
    <row r="96" spans="2:7" x14ac:dyDescent="0.25">
      <c r="B96" s="1">
        <v>44053</v>
      </c>
      <c r="C96" s="2" t="s">
        <v>2</v>
      </c>
      <c r="D96" s="3" t="s">
        <v>7</v>
      </c>
      <c r="E96" s="3" t="s">
        <v>13</v>
      </c>
      <c r="F96" s="2">
        <v>5</v>
      </c>
      <c r="G96" s="4">
        <v>9500</v>
      </c>
    </row>
    <row r="97" spans="2:7" x14ac:dyDescent="0.25">
      <c r="B97" s="1">
        <v>44054</v>
      </c>
      <c r="C97" s="2" t="s">
        <v>2</v>
      </c>
      <c r="D97" s="3" t="s">
        <v>6</v>
      </c>
      <c r="E97" s="3" t="s">
        <v>13</v>
      </c>
      <c r="F97" s="2">
        <v>5</v>
      </c>
      <c r="G97" s="4">
        <v>3200</v>
      </c>
    </row>
    <row r="98" spans="2:7" x14ac:dyDescent="0.25">
      <c r="B98" s="1">
        <v>44055</v>
      </c>
      <c r="C98" s="2" t="s">
        <v>2</v>
      </c>
      <c r="D98" s="3" t="s">
        <v>5</v>
      </c>
      <c r="E98" s="3" t="s">
        <v>13</v>
      </c>
      <c r="F98" s="2">
        <v>3</v>
      </c>
      <c r="G98" s="4">
        <v>2800</v>
      </c>
    </row>
    <row r="99" spans="2:7" x14ac:dyDescent="0.25">
      <c r="B99" s="1">
        <v>44056</v>
      </c>
      <c r="C99" s="2" t="s">
        <v>10</v>
      </c>
      <c r="D99" s="3" t="s">
        <v>5</v>
      </c>
      <c r="E99" s="3" t="s">
        <v>12</v>
      </c>
      <c r="F99" s="2">
        <v>1</v>
      </c>
      <c r="G99" s="4">
        <v>7700</v>
      </c>
    </row>
    <row r="100" spans="2:7" x14ac:dyDescent="0.25">
      <c r="B100" s="1">
        <v>44057</v>
      </c>
      <c r="C100" s="2" t="s">
        <v>3</v>
      </c>
      <c r="D100" s="3" t="s">
        <v>6</v>
      </c>
      <c r="E100" s="3" t="s">
        <v>13</v>
      </c>
      <c r="F100" s="2">
        <v>3</v>
      </c>
      <c r="G100" s="4">
        <v>2500</v>
      </c>
    </row>
    <row r="101" spans="2:7" x14ac:dyDescent="0.25">
      <c r="B101" s="1">
        <v>44061</v>
      </c>
      <c r="C101" s="2" t="s">
        <v>3</v>
      </c>
      <c r="D101" s="3" t="s">
        <v>6</v>
      </c>
      <c r="E101" s="3" t="s">
        <v>12</v>
      </c>
      <c r="F101" s="2">
        <v>1</v>
      </c>
      <c r="G101" s="4">
        <v>11360</v>
      </c>
    </row>
    <row r="102" spans="2:7" x14ac:dyDescent="0.25">
      <c r="B102" s="1">
        <v>44061</v>
      </c>
      <c r="C102" s="2" t="s">
        <v>10</v>
      </c>
      <c r="D102" s="3" t="s">
        <v>6</v>
      </c>
      <c r="E102" s="3" t="s">
        <v>12</v>
      </c>
      <c r="F102" s="2">
        <v>1</v>
      </c>
      <c r="G102" s="4">
        <v>8800</v>
      </c>
    </row>
    <row r="103" spans="2:7" x14ac:dyDescent="0.25">
      <c r="B103" s="1">
        <v>44061</v>
      </c>
      <c r="C103" s="2" t="s">
        <v>1</v>
      </c>
      <c r="D103" s="3" t="s">
        <v>8</v>
      </c>
      <c r="E103" s="3" t="s">
        <v>13</v>
      </c>
      <c r="F103" s="2">
        <v>5</v>
      </c>
      <c r="G103" s="4">
        <v>750</v>
      </c>
    </row>
    <row r="104" spans="2:7" x14ac:dyDescent="0.25">
      <c r="B104" s="1">
        <v>44061</v>
      </c>
      <c r="C104" s="2" t="s">
        <v>2</v>
      </c>
      <c r="D104" s="3" t="s">
        <v>7</v>
      </c>
      <c r="E104" s="3" t="s">
        <v>13</v>
      </c>
      <c r="F104" s="2">
        <v>4</v>
      </c>
      <c r="G104" s="4">
        <v>2540</v>
      </c>
    </row>
    <row r="105" spans="2:7" x14ac:dyDescent="0.25">
      <c r="B105" s="1">
        <v>44062</v>
      </c>
      <c r="C105" s="2" t="s">
        <v>3</v>
      </c>
      <c r="D105" s="3" t="s">
        <v>7</v>
      </c>
      <c r="E105" s="3" t="s">
        <v>12</v>
      </c>
      <c r="F105" s="2">
        <v>1</v>
      </c>
      <c r="G105" s="4">
        <v>5400</v>
      </c>
    </row>
    <row r="106" spans="2:7" x14ac:dyDescent="0.25">
      <c r="B106" s="1">
        <v>44062</v>
      </c>
      <c r="C106" s="2" t="s">
        <v>1</v>
      </c>
      <c r="D106" s="3" t="s">
        <v>6</v>
      </c>
      <c r="E106" s="3" t="s">
        <v>13</v>
      </c>
      <c r="F106" s="2">
        <v>4</v>
      </c>
      <c r="G106" s="4">
        <v>6840</v>
      </c>
    </row>
    <row r="107" spans="2:7" x14ac:dyDescent="0.25">
      <c r="B107" s="1">
        <v>44062</v>
      </c>
      <c r="C107" s="2" t="s">
        <v>2</v>
      </c>
      <c r="D107" s="3" t="s">
        <v>7</v>
      </c>
      <c r="E107" s="3" t="s">
        <v>13</v>
      </c>
      <c r="F107" s="2">
        <v>4</v>
      </c>
      <c r="G107" s="4">
        <v>3260</v>
      </c>
    </row>
    <row r="108" spans="2:7" x14ac:dyDescent="0.25">
      <c r="B108" s="1">
        <v>44062</v>
      </c>
      <c r="C108" s="2" t="s">
        <v>2</v>
      </c>
      <c r="D108" s="3" t="s">
        <v>6</v>
      </c>
      <c r="E108" s="3" t="s">
        <v>13</v>
      </c>
      <c r="F108" s="2">
        <v>4</v>
      </c>
      <c r="G108" s="4">
        <v>3500</v>
      </c>
    </row>
    <row r="109" spans="2:7" x14ac:dyDescent="0.25">
      <c r="B109" s="1">
        <v>44067</v>
      </c>
      <c r="C109" s="2" t="s">
        <v>3</v>
      </c>
      <c r="D109" s="3" t="s">
        <v>5</v>
      </c>
      <c r="E109" s="3" t="s">
        <v>12</v>
      </c>
      <c r="F109" s="2">
        <v>1</v>
      </c>
      <c r="G109" s="4">
        <v>800</v>
      </c>
    </row>
    <row r="110" spans="2:7" x14ac:dyDescent="0.25">
      <c r="B110" s="1">
        <v>44067</v>
      </c>
      <c r="C110" s="2" t="s">
        <v>1</v>
      </c>
      <c r="D110" s="3" t="s">
        <v>6</v>
      </c>
      <c r="E110" s="3" t="s">
        <v>13</v>
      </c>
      <c r="F110" s="2">
        <v>4</v>
      </c>
      <c r="G110" s="4">
        <v>1500</v>
      </c>
    </row>
    <row r="111" spans="2:7" x14ac:dyDescent="0.25">
      <c r="B111" s="1">
        <v>44067</v>
      </c>
      <c r="C111" s="2" t="s">
        <v>2</v>
      </c>
      <c r="D111" s="3" t="s">
        <v>5</v>
      </c>
      <c r="E111" s="3" t="s">
        <v>13</v>
      </c>
      <c r="F111" s="2">
        <v>4</v>
      </c>
      <c r="G111" s="4">
        <v>1800</v>
      </c>
    </row>
    <row r="112" spans="2:7" x14ac:dyDescent="0.25">
      <c r="B112" s="1">
        <v>44068</v>
      </c>
      <c r="C112" s="2" t="s">
        <v>10</v>
      </c>
      <c r="D112" s="3" t="s">
        <v>5</v>
      </c>
      <c r="E112" s="3" t="s">
        <v>12</v>
      </c>
      <c r="F112" s="2">
        <v>2</v>
      </c>
      <c r="G112" s="4">
        <v>7800</v>
      </c>
    </row>
    <row r="113" spans="2:7" x14ac:dyDescent="0.25">
      <c r="B113" s="1">
        <v>44068</v>
      </c>
      <c r="C113" s="2" t="s">
        <v>2</v>
      </c>
      <c r="D113" s="3" t="s">
        <v>6</v>
      </c>
      <c r="E113" s="3" t="s">
        <v>13</v>
      </c>
      <c r="F113" s="2">
        <v>5</v>
      </c>
      <c r="G113" s="4">
        <v>110</v>
      </c>
    </row>
    <row r="114" spans="2:7" x14ac:dyDescent="0.25">
      <c r="B114" s="1">
        <v>44069</v>
      </c>
      <c r="C114" s="2" t="s">
        <v>3</v>
      </c>
      <c r="D114" s="3" t="s">
        <v>5</v>
      </c>
      <c r="E114" s="3" t="s">
        <v>12</v>
      </c>
      <c r="F114" s="2">
        <v>1</v>
      </c>
      <c r="G114" s="4">
        <v>1850</v>
      </c>
    </row>
    <row r="115" spans="2:7" x14ac:dyDescent="0.25">
      <c r="B115" s="1">
        <v>44069</v>
      </c>
      <c r="C115" s="2" t="s">
        <v>1</v>
      </c>
      <c r="D115" s="3" t="s">
        <v>6</v>
      </c>
      <c r="E115" s="3" t="s">
        <v>13</v>
      </c>
      <c r="F115" s="2">
        <v>5</v>
      </c>
      <c r="G115" s="4">
        <v>2000</v>
      </c>
    </row>
    <row r="116" spans="2:7" x14ac:dyDescent="0.25">
      <c r="B116" s="1">
        <v>44069</v>
      </c>
      <c r="C116" s="2" t="s">
        <v>2</v>
      </c>
      <c r="D116" s="3" t="s">
        <v>7</v>
      </c>
      <c r="E116" s="3" t="s">
        <v>13</v>
      </c>
      <c r="F116" s="2">
        <v>4</v>
      </c>
      <c r="G116" s="4">
        <v>520</v>
      </c>
    </row>
    <row r="117" spans="2:7" x14ac:dyDescent="0.25">
      <c r="B117" s="1">
        <v>44070</v>
      </c>
      <c r="C117" s="2" t="s">
        <v>2</v>
      </c>
      <c r="D117" s="3" t="s">
        <v>6</v>
      </c>
      <c r="E117" s="3" t="s">
        <v>13</v>
      </c>
      <c r="F117" s="2">
        <v>3</v>
      </c>
      <c r="G117" s="4">
        <v>690</v>
      </c>
    </row>
    <row r="118" spans="2:7" x14ac:dyDescent="0.25">
      <c r="B118" s="1">
        <v>44070</v>
      </c>
      <c r="C118" s="2" t="s">
        <v>3</v>
      </c>
      <c r="D118" s="3" t="s">
        <v>6</v>
      </c>
      <c r="E118" s="3" t="s">
        <v>13</v>
      </c>
      <c r="F118" s="2">
        <v>3</v>
      </c>
      <c r="G118" s="4">
        <v>2500</v>
      </c>
    </row>
    <row r="119" spans="2:7" x14ac:dyDescent="0.25">
      <c r="B119" s="1">
        <v>44070</v>
      </c>
      <c r="C119" s="2" t="s">
        <v>10</v>
      </c>
      <c r="D119" s="3" t="s">
        <v>5</v>
      </c>
      <c r="E119" s="3" t="s">
        <v>12</v>
      </c>
      <c r="F119" s="2">
        <v>2</v>
      </c>
      <c r="G119" s="4">
        <v>7700</v>
      </c>
    </row>
    <row r="120" spans="2:7" x14ac:dyDescent="0.25">
      <c r="B120" s="1">
        <v>44070</v>
      </c>
      <c r="C120" s="2" t="s">
        <v>2</v>
      </c>
      <c r="D120" s="3" t="s">
        <v>5</v>
      </c>
      <c r="E120" s="3" t="s">
        <v>13</v>
      </c>
      <c r="F120" s="2">
        <v>3</v>
      </c>
      <c r="G120" s="4">
        <v>2800</v>
      </c>
    </row>
    <row r="121" spans="2:7" x14ac:dyDescent="0.25">
      <c r="B121" s="1">
        <v>44074</v>
      </c>
      <c r="C121" s="2" t="s">
        <v>3</v>
      </c>
      <c r="D121" s="3" t="s">
        <v>6</v>
      </c>
      <c r="E121" s="3" t="s">
        <v>12</v>
      </c>
      <c r="F121" s="2">
        <v>2</v>
      </c>
      <c r="G121" s="4">
        <v>8500</v>
      </c>
    </row>
    <row r="122" spans="2:7" x14ac:dyDescent="0.25">
      <c r="B122" s="1">
        <v>44074</v>
      </c>
      <c r="C122" s="2" t="s">
        <v>1</v>
      </c>
      <c r="D122" s="3" t="s">
        <v>8</v>
      </c>
      <c r="E122" s="3" t="s">
        <v>13</v>
      </c>
      <c r="F122" s="2">
        <v>5</v>
      </c>
      <c r="G122" s="4">
        <v>250</v>
      </c>
    </row>
    <row r="123" spans="2:7" x14ac:dyDescent="0.25">
      <c r="B123" s="1">
        <v>44074</v>
      </c>
      <c r="C123" s="2" t="s">
        <v>2</v>
      </c>
      <c r="D123" s="3" t="s">
        <v>7</v>
      </c>
      <c r="E123" s="3" t="s">
        <v>13</v>
      </c>
      <c r="F123" s="2">
        <v>3</v>
      </c>
      <c r="G123" s="4">
        <v>2540</v>
      </c>
    </row>
    <row r="124" spans="2:7" x14ac:dyDescent="0.25">
      <c r="B124" s="1">
        <v>44075</v>
      </c>
      <c r="C124" s="2" t="s">
        <v>10</v>
      </c>
      <c r="D124" s="3" t="s">
        <v>6</v>
      </c>
      <c r="E124" s="3" t="s">
        <v>12</v>
      </c>
      <c r="F124" s="2">
        <v>2</v>
      </c>
      <c r="G124" s="4">
        <v>650</v>
      </c>
    </row>
    <row r="125" spans="2:7" x14ac:dyDescent="0.25">
      <c r="B125" s="1">
        <v>44076</v>
      </c>
      <c r="C125" s="2" t="s">
        <v>10</v>
      </c>
      <c r="D125" s="3" t="s">
        <v>5</v>
      </c>
      <c r="E125" s="3" t="s">
        <v>13</v>
      </c>
      <c r="F125" s="2">
        <v>4</v>
      </c>
      <c r="G125" s="4">
        <v>2400</v>
      </c>
    </row>
    <row r="126" spans="2:7" x14ac:dyDescent="0.25">
      <c r="B126" s="1">
        <v>44076</v>
      </c>
      <c r="C126" s="2" t="s">
        <v>2</v>
      </c>
      <c r="D126" s="3" t="s">
        <v>7</v>
      </c>
      <c r="E126" s="3" t="s">
        <v>13</v>
      </c>
      <c r="F126" s="2">
        <v>3</v>
      </c>
      <c r="G126" s="4">
        <v>320</v>
      </c>
    </row>
    <row r="127" spans="2:7" x14ac:dyDescent="0.25">
      <c r="B127" s="1">
        <v>44076</v>
      </c>
      <c r="C127" s="2" t="s">
        <v>2</v>
      </c>
      <c r="D127" s="3" t="s">
        <v>5</v>
      </c>
      <c r="E127" s="3" t="s">
        <v>13</v>
      </c>
      <c r="F127" s="2">
        <v>3</v>
      </c>
      <c r="G127" s="4">
        <v>6500</v>
      </c>
    </row>
    <row r="128" spans="2:7" x14ac:dyDescent="0.25">
      <c r="B128" s="1">
        <v>44077</v>
      </c>
      <c r="C128" s="2" t="s">
        <v>1</v>
      </c>
      <c r="D128" s="3" t="s">
        <v>6</v>
      </c>
      <c r="E128" s="3" t="s">
        <v>13</v>
      </c>
      <c r="F128" s="2">
        <v>3</v>
      </c>
      <c r="G128" s="4">
        <v>5000</v>
      </c>
    </row>
    <row r="129" spans="2:7" x14ac:dyDescent="0.25">
      <c r="B129" s="1">
        <v>44077</v>
      </c>
      <c r="C129" s="2" t="s">
        <v>2</v>
      </c>
      <c r="D129" s="3" t="s">
        <v>6</v>
      </c>
      <c r="E129" s="3" t="s">
        <v>13</v>
      </c>
      <c r="F129" s="2">
        <v>3</v>
      </c>
      <c r="G129" s="4">
        <v>3500</v>
      </c>
    </row>
    <row r="130" spans="2:7" x14ac:dyDescent="0.25">
      <c r="B130" s="1">
        <v>44078</v>
      </c>
      <c r="C130" s="2" t="s">
        <v>3</v>
      </c>
      <c r="D130" s="3" t="s">
        <v>5</v>
      </c>
      <c r="E130" s="3" t="s">
        <v>12</v>
      </c>
      <c r="F130" s="2">
        <v>1</v>
      </c>
      <c r="G130" s="4">
        <v>3500</v>
      </c>
    </row>
    <row r="131" spans="2:7" x14ac:dyDescent="0.25">
      <c r="B131" s="1">
        <v>44078</v>
      </c>
      <c r="C131" s="2" t="s">
        <v>1</v>
      </c>
      <c r="D131" s="3" t="s">
        <v>6</v>
      </c>
      <c r="E131" s="3" t="s">
        <v>13</v>
      </c>
      <c r="F131" s="2">
        <v>5</v>
      </c>
      <c r="G131" s="4">
        <v>1500</v>
      </c>
    </row>
    <row r="132" spans="2:7" x14ac:dyDescent="0.25">
      <c r="B132" s="1">
        <v>44078</v>
      </c>
      <c r="C132" s="2" t="s">
        <v>2</v>
      </c>
      <c r="D132" s="3" t="s">
        <v>5</v>
      </c>
      <c r="E132" s="3" t="s">
        <v>13</v>
      </c>
      <c r="F132" s="2">
        <v>3</v>
      </c>
      <c r="G132" s="4">
        <v>1800</v>
      </c>
    </row>
    <row r="133" spans="2:7" x14ac:dyDescent="0.25">
      <c r="B133" s="1">
        <v>44081</v>
      </c>
      <c r="C133" s="2" t="s">
        <v>3</v>
      </c>
      <c r="D133" s="3" t="s">
        <v>6</v>
      </c>
      <c r="E133" s="3" t="s">
        <v>12</v>
      </c>
      <c r="F133" s="2">
        <v>1</v>
      </c>
      <c r="G133" s="4">
        <v>8000</v>
      </c>
    </row>
    <row r="134" spans="2:7" x14ac:dyDescent="0.25">
      <c r="B134" s="1">
        <v>44081</v>
      </c>
      <c r="C134" s="2" t="s">
        <v>10</v>
      </c>
      <c r="D134" s="3" t="s">
        <v>6</v>
      </c>
      <c r="E134" s="3" t="s">
        <v>12</v>
      </c>
      <c r="F134" s="2">
        <v>2</v>
      </c>
      <c r="G134" s="4">
        <v>5100</v>
      </c>
    </row>
    <row r="135" spans="2:7" x14ac:dyDescent="0.25">
      <c r="B135" s="1">
        <v>44081</v>
      </c>
      <c r="C135" s="2" t="s">
        <v>1</v>
      </c>
      <c r="D135" s="3" t="s">
        <v>8</v>
      </c>
      <c r="E135" s="3" t="s">
        <v>13</v>
      </c>
      <c r="F135" s="2">
        <v>4</v>
      </c>
      <c r="G135" s="4">
        <v>650</v>
      </c>
    </row>
    <row r="136" spans="2:7" x14ac:dyDescent="0.25">
      <c r="B136" s="1">
        <v>44082</v>
      </c>
      <c r="C136" s="2" t="s">
        <v>2</v>
      </c>
      <c r="D136" s="3" t="s">
        <v>7</v>
      </c>
      <c r="E136" s="3" t="s">
        <v>13</v>
      </c>
      <c r="F136" s="2">
        <v>5</v>
      </c>
      <c r="G136" s="4">
        <v>320</v>
      </c>
    </row>
    <row r="137" spans="2:7" x14ac:dyDescent="0.25">
      <c r="B137" s="1">
        <v>44083</v>
      </c>
      <c r="C137" s="2" t="s">
        <v>3</v>
      </c>
      <c r="D137" s="3" t="s">
        <v>7</v>
      </c>
      <c r="E137" s="3" t="s">
        <v>12</v>
      </c>
      <c r="F137" s="2">
        <v>2</v>
      </c>
      <c r="G137" s="4">
        <v>3500</v>
      </c>
    </row>
    <row r="138" spans="2:7" x14ac:dyDescent="0.25">
      <c r="B138" s="1">
        <v>44083</v>
      </c>
      <c r="C138" s="2" t="s">
        <v>1</v>
      </c>
      <c r="D138" s="3" t="s">
        <v>6</v>
      </c>
      <c r="E138" s="3" t="s">
        <v>13</v>
      </c>
      <c r="F138" s="2">
        <v>3</v>
      </c>
      <c r="G138" s="4">
        <v>2840</v>
      </c>
    </row>
    <row r="139" spans="2:7" x14ac:dyDescent="0.25">
      <c r="B139" s="1">
        <v>44084</v>
      </c>
      <c r="C139" s="2" t="s">
        <v>3</v>
      </c>
      <c r="D139" s="3" t="s">
        <v>7</v>
      </c>
      <c r="E139" s="3" t="s">
        <v>13</v>
      </c>
      <c r="F139" s="2">
        <v>3</v>
      </c>
      <c r="G139" s="4">
        <v>520</v>
      </c>
    </row>
    <row r="140" spans="2:7" x14ac:dyDescent="0.25">
      <c r="B140" s="1">
        <v>44084</v>
      </c>
      <c r="C140" s="2" t="s">
        <v>1</v>
      </c>
      <c r="D140" s="3" t="s">
        <v>5</v>
      </c>
      <c r="E140" s="3" t="s">
        <v>13</v>
      </c>
      <c r="F140" s="2">
        <v>3</v>
      </c>
      <c r="G140" s="4">
        <v>380</v>
      </c>
    </row>
    <row r="141" spans="2:7" x14ac:dyDescent="0.25">
      <c r="B141" s="1">
        <v>44084</v>
      </c>
      <c r="C141" s="2" t="s">
        <v>2</v>
      </c>
      <c r="D141" s="3" t="s">
        <v>6</v>
      </c>
      <c r="E141" s="3" t="s">
        <v>13</v>
      </c>
      <c r="F141" s="2">
        <v>5</v>
      </c>
      <c r="G141" s="4">
        <v>5550</v>
      </c>
    </row>
    <row r="142" spans="2:7" x14ac:dyDescent="0.25">
      <c r="B142" s="1">
        <v>44085</v>
      </c>
      <c r="C142" s="2" t="s">
        <v>10</v>
      </c>
      <c r="D142" s="3" t="s">
        <v>5</v>
      </c>
      <c r="E142" s="3" t="s">
        <v>12</v>
      </c>
      <c r="F142" s="2">
        <v>2</v>
      </c>
      <c r="G142" s="4">
        <v>650</v>
      </c>
    </row>
    <row r="143" spans="2:7" x14ac:dyDescent="0.25">
      <c r="B143" s="1">
        <v>44085</v>
      </c>
      <c r="C143" s="2" t="s">
        <v>1</v>
      </c>
      <c r="D143" s="3" t="s">
        <v>5</v>
      </c>
      <c r="E143" s="3" t="s">
        <v>13</v>
      </c>
      <c r="F143" s="2">
        <v>4</v>
      </c>
      <c r="G143" s="4">
        <v>2800</v>
      </c>
    </row>
    <row r="144" spans="2:7" x14ac:dyDescent="0.25">
      <c r="B144" s="1">
        <v>44085</v>
      </c>
      <c r="C144" s="2" t="s">
        <v>2</v>
      </c>
      <c r="D144" s="3" t="s">
        <v>6</v>
      </c>
      <c r="E144" s="3" t="s">
        <v>13</v>
      </c>
      <c r="F144" s="2">
        <v>4</v>
      </c>
      <c r="G144" s="4">
        <v>690</v>
      </c>
    </row>
    <row r="145" spans="2:7" x14ac:dyDescent="0.25">
      <c r="B145" s="1">
        <v>44088</v>
      </c>
      <c r="C145" s="2" t="s">
        <v>2</v>
      </c>
      <c r="D145" s="3" t="s">
        <v>5</v>
      </c>
      <c r="E145" s="3" t="s">
        <v>13</v>
      </c>
      <c r="F145" s="2">
        <v>5</v>
      </c>
      <c r="G145" s="4">
        <v>6500</v>
      </c>
    </row>
    <row r="146" spans="2:7" x14ac:dyDescent="0.25">
      <c r="B146" s="1">
        <v>44088</v>
      </c>
      <c r="C146" s="2" t="s">
        <v>1</v>
      </c>
      <c r="D146" s="3" t="s">
        <v>6</v>
      </c>
      <c r="E146" s="3" t="s">
        <v>13</v>
      </c>
      <c r="F146" s="2">
        <v>4</v>
      </c>
      <c r="G146" s="4">
        <v>5000</v>
      </c>
    </row>
    <row r="147" spans="2:7" x14ac:dyDescent="0.25">
      <c r="B147" s="1">
        <v>44088</v>
      </c>
      <c r="C147" s="2" t="s">
        <v>2</v>
      </c>
      <c r="D147" s="3" t="s">
        <v>6</v>
      </c>
      <c r="E147" s="3" t="s">
        <v>13</v>
      </c>
      <c r="F147" s="2">
        <v>3</v>
      </c>
      <c r="G147" s="4">
        <v>3500</v>
      </c>
    </row>
    <row r="148" spans="2:7" x14ac:dyDescent="0.25">
      <c r="B148" s="1">
        <v>44088</v>
      </c>
      <c r="C148" s="2" t="s">
        <v>3</v>
      </c>
      <c r="D148" s="3" t="s">
        <v>5</v>
      </c>
      <c r="E148" s="3" t="s">
        <v>12</v>
      </c>
      <c r="F148" s="2">
        <v>2</v>
      </c>
      <c r="G148" s="4">
        <v>3500</v>
      </c>
    </row>
    <row r="149" spans="2:7" x14ac:dyDescent="0.25">
      <c r="B149" s="1">
        <v>44089</v>
      </c>
      <c r="C149" s="2" t="s">
        <v>1</v>
      </c>
      <c r="D149" s="3" t="s">
        <v>6</v>
      </c>
      <c r="E149" s="3" t="s">
        <v>13</v>
      </c>
      <c r="F149" s="2">
        <v>4</v>
      </c>
      <c r="G149" s="4">
        <v>1500</v>
      </c>
    </row>
    <row r="150" spans="2:7" x14ac:dyDescent="0.25">
      <c r="B150" s="1">
        <v>44089</v>
      </c>
      <c r="C150" s="2" t="s">
        <v>2</v>
      </c>
      <c r="D150" s="3" t="s">
        <v>5</v>
      </c>
      <c r="E150" s="3" t="s">
        <v>13</v>
      </c>
      <c r="F150" s="2">
        <v>4</v>
      </c>
      <c r="G150" s="4">
        <v>1800</v>
      </c>
    </row>
    <row r="151" spans="2:7" x14ac:dyDescent="0.25">
      <c r="B151" s="1">
        <v>44089</v>
      </c>
      <c r="C151" s="2" t="s">
        <v>3</v>
      </c>
      <c r="D151" s="3" t="s">
        <v>6</v>
      </c>
      <c r="E151" s="3" t="s">
        <v>12</v>
      </c>
      <c r="F151" s="2">
        <v>2</v>
      </c>
      <c r="G151" s="4">
        <v>8000</v>
      </c>
    </row>
    <row r="152" spans="2:7" x14ac:dyDescent="0.25">
      <c r="B152" s="1">
        <v>44090</v>
      </c>
      <c r="C152" s="2" t="s">
        <v>10</v>
      </c>
      <c r="D152" s="3" t="s">
        <v>6</v>
      </c>
      <c r="E152" s="3" t="s">
        <v>12</v>
      </c>
      <c r="F152" s="2">
        <v>1</v>
      </c>
      <c r="G152" s="4">
        <v>5100</v>
      </c>
    </row>
    <row r="153" spans="2:7" x14ac:dyDescent="0.25">
      <c r="B153" s="1">
        <v>44090</v>
      </c>
      <c r="C153" s="2" t="s">
        <v>1</v>
      </c>
      <c r="D153" s="3" t="s">
        <v>8</v>
      </c>
      <c r="E153" s="3" t="s">
        <v>13</v>
      </c>
      <c r="F153" s="2">
        <v>5</v>
      </c>
      <c r="G153" s="4">
        <v>650</v>
      </c>
    </row>
    <row r="154" spans="2:7" x14ac:dyDescent="0.25">
      <c r="B154" s="1">
        <v>44090</v>
      </c>
      <c r="C154" s="2" t="s">
        <v>2</v>
      </c>
      <c r="D154" s="3" t="s">
        <v>7</v>
      </c>
      <c r="E154" s="3" t="s">
        <v>13</v>
      </c>
      <c r="F154" s="2">
        <v>3</v>
      </c>
      <c r="G154" s="4">
        <v>320</v>
      </c>
    </row>
    <row r="155" spans="2:7" x14ac:dyDescent="0.25">
      <c r="B155" s="1">
        <v>44090</v>
      </c>
      <c r="C155" s="2" t="s">
        <v>3</v>
      </c>
      <c r="D155" s="3" t="s">
        <v>7</v>
      </c>
      <c r="E155" s="3" t="s">
        <v>12</v>
      </c>
      <c r="F155" s="2">
        <v>1</v>
      </c>
      <c r="G155" s="4">
        <v>3500</v>
      </c>
    </row>
    <row r="156" spans="2:7" x14ac:dyDescent="0.25">
      <c r="B156" s="1">
        <v>44091</v>
      </c>
      <c r="C156" s="2" t="s">
        <v>1</v>
      </c>
      <c r="D156" s="3" t="s">
        <v>6</v>
      </c>
      <c r="E156" s="3" t="s">
        <v>13</v>
      </c>
      <c r="F156" s="2">
        <v>4</v>
      </c>
      <c r="G156" s="4">
        <v>2840</v>
      </c>
    </row>
    <row r="157" spans="2:7" x14ac:dyDescent="0.25">
      <c r="B157" s="1">
        <v>44091</v>
      </c>
      <c r="C157" s="2" t="s">
        <v>3</v>
      </c>
      <c r="D157" s="3" t="s">
        <v>7</v>
      </c>
      <c r="E157" s="3" t="s">
        <v>13</v>
      </c>
      <c r="F157" s="2">
        <v>4</v>
      </c>
      <c r="G157" s="4">
        <v>520</v>
      </c>
    </row>
    <row r="158" spans="2:7" x14ac:dyDescent="0.25">
      <c r="B158" s="1">
        <v>44091</v>
      </c>
      <c r="C158" s="2" t="s">
        <v>1</v>
      </c>
      <c r="D158" s="3" t="s">
        <v>5</v>
      </c>
      <c r="E158" s="3" t="s">
        <v>13</v>
      </c>
      <c r="F158" s="2">
        <v>3</v>
      </c>
      <c r="G158" s="4">
        <v>380</v>
      </c>
    </row>
    <row r="159" spans="2:7" x14ac:dyDescent="0.25">
      <c r="B159" s="1">
        <v>44091</v>
      </c>
      <c r="C159" s="2" t="s">
        <v>2</v>
      </c>
      <c r="D159" s="3" t="s">
        <v>6</v>
      </c>
      <c r="E159" s="3" t="s">
        <v>13</v>
      </c>
      <c r="F159" s="2">
        <v>3</v>
      </c>
      <c r="G159" s="4">
        <v>5550</v>
      </c>
    </row>
    <row r="160" spans="2:7" x14ac:dyDescent="0.25">
      <c r="B160" s="1">
        <v>44092</v>
      </c>
      <c r="C160" s="2" t="s">
        <v>3</v>
      </c>
      <c r="D160" s="3" t="s">
        <v>6</v>
      </c>
      <c r="E160" s="3" t="s">
        <v>12</v>
      </c>
      <c r="F160" s="2">
        <v>2</v>
      </c>
      <c r="G160" s="4">
        <v>8000</v>
      </c>
    </row>
    <row r="161" spans="2:7" x14ac:dyDescent="0.25">
      <c r="B161" s="1">
        <v>44092</v>
      </c>
      <c r="C161" s="2" t="s">
        <v>10</v>
      </c>
      <c r="D161" s="3" t="s">
        <v>6</v>
      </c>
      <c r="E161" s="3" t="s">
        <v>12</v>
      </c>
      <c r="F161" s="2">
        <v>2</v>
      </c>
      <c r="G161" s="4">
        <v>5100</v>
      </c>
    </row>
    <row r="162" spans="2:7" x14ac:dyDescent="0.25">
      <c r="B162" s="1">
        <v>44092</v>
      </c>
      <c r="C162" s="2" t="s">
        <v>1</v>
      </c>
      <c r="D162" s="3" t="s">
        <v>8</v>
      </c>
      <c r="E162" s="3" t="s">
        <v>13</v>
      </c>
      <c r="F162" s="2">
        <v>3</v>
      </c>
      <c r="G162" s="4">
        <v>650</v>
      </c>
    </row>
  </sheetData>
  <sortState xmlns:xlrd2="http://schemas.microsoft.com/office/spreadsheetml/2017/richdata2" ref="B6:G144">
    <sortCondition ref="B10"/>
  </sortState>
  <dataValidations count="3">
    <dataValidation type="list" allowBlank="1" showInputMessage="1" showErrorMessage="1" sqref="I3 I6" xr:uid="{CC82354C-FA87-42B1-B1A3-53710D5C9125}">
      <formula1>"Bianchi,Neri,Rossi,Verdi"</formula1>
    </dataValidation>
    <dataValidation type="list" allowBlank="1" showInputMessage="1" showErrorMessage="1" sqref="J6" xr:uid="{08FFED4D-4F2E-4FFF-967F-E4DC8674440E}">
      <formula1>"Fiuli,Lombardia,Trentino,Veneto"</formula1>
    </dataValidation>
    <dataValidation type="list" allowBlank="1" showInputMessage="1" showErrorMessage="1" sqref="K6" xr:uid="{A40C7C6F-C2C9-4EF5-8A50-F285FD98FC5A}">
      <formula1>"Cancelleria,Informatica"</formula1>
    </dataValidation>
  </dataValidations>
  <pageMargins left="0.7" right="0.7" top="0.75" bottom="0.75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2</vt:i4>
      </vt:variant>
      <vt:variant>
        <vt:lpstr>Intervalli denominati</vt:lpstr>
      </vt:variant>
      <vt:variant>
        <vt:i4>1</vt:i4>
      </vt:variant>
    </vt:vector>
  </HeadingPairs>
  <TitlesOfParts>
    <vt:vector size="3" baseType="lpstr">
      <vt:lpstr>informazioni</vt:lpstr>
      <vt:lpstr>foglio 1</vt:lpstr>
      <vt:lpstr>tabella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Valter</dc:creator>
  <cp:lastModifiedBy>Valter Borsato</cp:lastModifiedBy>
  <dcterms:created xsi:type="dcterms:W3CDTF">2011-11-27T10:06:06Z</dcterms:created>
  <dcterms:modified xsi:type="dcterms:W3CDTF">2024-10-17T16:28:45Z</dcterms:modified>
</cp:coreProperties>
</file>