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filterPrivacy="1" defaultThemeVersion="124226"/>
  <xr:revisionPtr revIDLastSave="0" documentId="13_ncr:1_{A57F1A9F-01BC-48E5-9387-32F0FEB1D6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rario_lavo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 l="1"/>
  <c r="H11" i="1" s="1"/>
  <c r="H5" i="1"/>
  <c r="H6" i="1"/>
  <c r="H7" i="1"/>
  <c r="H8" i="1"/>
  <c r="H9" i="1"/>
  <c r="H12" i="1" l="1"/>
  <c r="H14" i="1"/>
  <c r="H20" i="1" l="1"/>
  <c r="H17" i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=D3-C3+F3-E3</t>
        </r>
      </text>
    </comment>
    <comment ref="H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=SOMMA(H3:H9)
</t>
        </r>
        <r>
          <rPr>
            <sz val="9"/>
            <color indexed="10"/>
            <rFont val="Tahoma"/>
            <family val="2"/>
          </rPr>
          <t>ATTENZIONE VA CAMBIATA LA FORMATTAZIONE
Nella scheda Numeri impostare formato ora 37:30:55</t>
        </r>
      </text>
    </comment>
    <comment ref="H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=H11*24</t>
        </r>
      </text>
    </comment>
    <comment ref="H17" authorId="0" shapeId="0" xr:uid="{00000000-0006-0000-0000-000004000000}">
      <text>
        <r>
          <rPr>
            <b/>
            <sz val="18"/>
            <color indexed="81"/>
            <rFont val="Tahoma"/>
            <family val="2"/>
          </rPr>
          <t>Calcolo compenso</t>
        </r>
        <r>
          <rPr>
            <sz val="18"/>
            <color indexed="81"/>
            <rFont val="Tahoma"/>
            <family val="2"/>
          </rPr>
          <t xml:space="preserve">
calcolo se straordinario  </t>
        </r>
        <r>
          <rPr>
            <sz val="18"/>
            <color indexed="48"/>
            <rFont val="Tahoma"/>
            <family val="2"/>
          </rPr>
          <t>=36*F14+(H12-36)*F15</t>
        </r>
        <r>
          <rPr>
            <sz val="18"/>
            <color indexed="81"/>
            <rFont val="Tahoma"/>
            <family val="2"/>
          </rPr>
          <t xml:space="preserve">  
calcolo se ordinario       </t>
        </r>
        <r>
          <rPr>
            <sz val="18"/>
            <color indexed="10"/>
            <rFont val="Tahoma"/>
            <family val="2"/>
          </rPr>
          <t xml:space="preserve">=h12*f14 </t>
        </r>
        <r>
          <rPr>
            <sz val="18"/>
            <color indexed="81"/>
            <rFont val="Tahoma"/>
            <family val="2"/>
          </rPr>
          <t xml:space="preserve">                     
=SE(h12&gt;36;</t>
        </r>
        <r>
          <rPr>
            <sz val="18"/>
            <color indexed="12"/>
            <rFont val="Tahoma"/>
            <family val="2"/>
          </rPr>
          <t>36*F14+(H12-36)*F15</t>
        </r>
        <r>
          <rPr>
            <sz val="18"/>
            <color indexed="81"/>
            <rFont val="Tahoma"/>
            <family val="2"/>
          </rPr>
          <t>;</t>
        </r>
        <r>
          <rPr>
            <sz val="18"/>
            <color indexed="10"/>
            <rFont val="Tahoma"/>
            <family val="2"/>
          </rPr>
          <t>h12*f14</t>
        </r>
        <r>
          <rPr>
            <sz val="18"/>
            <color indexed="81"/>
            <rFont val="Tahoma"/>
            <family val="2"/>
          </rPr>
          <t>)</t>
        </r>
      </text>
    </comment>
    <comment ref="H19" authorId="0" shapeId="0" xr:uid="{00000000-0006-0000-0000-000005000000}">
      <text>
        <r>
          <rPr>
            <b/>
            <sz val="14"/>
            <color indexed="81"/>
            <rFont val="Tahoma"/>
            <family val="2"/>
          </rPr>
          <t>Valter Borsato:</t>
        </r>
        <r>
          <rPr>
            <sz val="14"/>
            <color indexed="81"/>
            <rFont val="Tahoma"/>
            <family val="2"/>
          </rPr>
          <t xml:space="preserve">
=SE(H12&gt;36;36*F14;H12*F14)</t>
        </r>
      </text>
    </comment>
    <comment ref="H20" authorId="0" shapeId="0" xr:uid="{00000000-0006-0000-0000-000006000000}">
      <text>
        <r>
          <rPr>
            <b/>
            <sz val="14"/>
            <color indexed="81"/>
            <rFont val="Tahoma"/>
            <family val="2"/>
          </rPr>
          <t>Valter Borsato:</t>
        </r>
        <r>
          <rPr>
            <sz val="14"/>
            <color indexed="81"/>
            <rFont val="Tahoma"/>
            <family val="2"/>
          </rPr>
          <t xml:space="preserve">
=SE(H12&gt;36;(H12-36)*F15;0)</t>
        </r>
      </text>
    </comment>
  </commentList>
</comments>
</file>

<file path=xl/sharedStrings.xml><?xml version="1.0" encoding="utf-8"?>
<sst xmlns="http://schemas.openxmlformats.org/spreadsheetml/2006/main" count="17" uniqueCount="15">
  <si>
    <t>Lunedì</t>
  </si>
  <si>
    <t>Martedì</t>
  </si>
  <si>
    <t>Mercoledì</t>
  </si>
  <si>
    <t>Giovedì</t>
  </si>
  <si>
    <t>Venerdì</t>
  </si>
  <si>
    <t>Sabato</t>
  </si>
  <si>
    <t>Domenica</t>
  </si>
  <si>
    <t>entrata</t>
  </si>
  <si>
    <t>uscita</t>
  </si>
  <si>
    <t>totale</t>
  </si>
  <si>
    <t>Retrib. Oraria</t>
  </si>
  <si>
    <t>totale ore</t>
  </si>
  <si>
    <t>Straord.</t>
  </si>
  <si>
    <t>straord.</t>
  </si>
  <si>
    <t>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</si>
</sst>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[h]:mm:ss;@"/>
    <numFmt numFmtId="166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81"/>
      <name val="Tahoma"/>
      <family val="2"/>
    </font>
    <font>
      <sz val="18"/>
      <color indexed="81"/>
      <name val="Tahoma"/>
      <family val="2"/>
    </font>
    <font>
      <sz val="18"/>
      <color indexed="12"/>
      <name val="Tahoma"/>
      <family val="2"/>
    </font>
    <font>
      <sz val="18"/>
      <color indexed="10"/>
      <name val="Tahoma"/>
      <family val="2"/>
    </font>
    <font>
      <b/>
      <sz val="18"/>
      <color indexed="81"/>
      <name val="Tahoma"/>
      <family val="2"/>
    </font>
    <font>
      <b/>
      <sz val="14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indexed="48"/>
      <name val="Tahoma"/>
      <family val="2"/>
    </font>
    <font>
      <sz val="9"/>
      <color indexed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20" fontId="0" fillId="0" borderId="1" xfId="0" applyNumberFormat="1" applyBorder="1"/>
    <xf numFmtId="2" fontId="0" fillId="0" borderId="0" xfId="0" applyNumberFormat="1"/>
    <xf numFmtId="0" fontId="0" fillId="0" borderId="0" xfId="0" applyAlignment="1">
      <alignment horizontal="right"/>
    </xf>
    <xf numFmtId="44" fontId="0" fillId="0" borderId="1" xfId="0" applyNumberFormat="1" applyBorder="1"/>
    <xf numFmtId="0" fontId="0" fillId="2" borderId="1" xfId="0" applyFill="1" applyBorder="1"/>
    <xf numFmtId="44" fontId="1" fillId="2" borderId="1" xfId="1" applyFont="1" applyFill="1" applyBorder="1"/>
    <xf numFmtId="44" fontId="0" fillId="0" borderId="0" xfId="0" applyNumberFormat="1"/>
    <xf numFmtId="44" fontId="0" fillId="3" borderId="1" xfId="0" applyNumberFormat="1" applyFill="1" applyBorder="1"/>
    <xf numFmtId="164" fontId="0" fillId="0" borderId="1" xfId="0" applyNumberFormat="1" applyBorder="1"/>
    <xf numFmtId="2" fontId="0" fillId="0" borderId="1" xfId="0" applyNumberFormat="1" applyBorder="1"/>
    <xf numFmtId="166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tabSelected="1" workbookViewId="0">
      <selection activeCell="Q8" sqref="Q8"/>
    </sheetView>
  </sheetViews>
  <sheetFormatPr defaultRowHeight="15" x14ac:dyDescent="0.25"/>
  <cols>
    <col min="2" max="2" width="15.85546875" customWidth="1"/>
    <col min="3" max="6" width="13.85546875" customWidth="1"/>
    <col min="7" max="7" width="3" customWidth="1"/>
    <col min="8" max="8" width="16" customWidth="1"/>
  </cols>
  <sheetData>
    <row r="2" spans="2:9" x14ac:dyDescent="0.25">
      <c r="C2" t="s">
        <v>7</v>
      </c>
      <c r="D2" t="s">
        <v>8</v>
      </c>
      <c r="E2" t="s">
        <v>7</v>
      </c>
      <c r="F2" t="s">
        <v>8</v>
      </c>
      <c r="I2" s="13"/>
    </row>
    <row r="3" spans="2:9" x14ac:dyDescent="0.25">
      <c r="B3" s="1" t="s">
        <v>0</v>
      </c>
      <c r="C3" s="3">
        <v>0.3888888888888889</v>
      </c>
      <c r="D3" s="3">
        <v>0.54166666666666663</v>
      </c>
      <c r="E3" s="3">
        <v>0.58333333333333337</v>
      </c>
      <c r="F3" s="3">
        <v>0.75</v>
      </c>
      <c r="H3" s="3">
        <f>D3-C3+F3-E3</f>
        <v>0.31944444444444431</v>
      </c>
    </row>
    <row r="4" spans="2:9" x14ac:dyDescent="0.25">
      <c r="B4" s="1" t="s">
        <v>1</v>
      </c>
      <c r="C4" s="3">
        <v>0.33333333333333331</v>
      </c>
      <c r="D4" s="3">
        <v>0.58333333333333337</v>
      </c>
      <c r="E4" s="2"/>
      <c r="F4" s="2"/>
      <c r="H4" s="3">
        <f t="shared" ref="H4:H9" si="0">D4-C4+F4-E4</f>
        <v>0.25000000000000006</v>
      </c>
    </row>
    <row r="5" spans="2:9" x14ac:dyDescent="0.25">
      <c r="B5" s="1" t="s">
        <v>2</v>
      </c>
      <c r="C5" s="3">
        <v>0.38194444444444442</v>
      </c>
      <c r="D5" s="3">
        <v>0.54166666666666663</v>
      </c>
      <c r="E5" s="3">
        <v>0.58333333333333337</v>
      </c>
      <c r="F5" s="3">
        <v>0.75694444444444453</v>
      </c>
      <c r="H5" s="3">
        <f t="shared" si="0"/>
        <v>0.33333333333333337</v>
      </c>
    </row>
    <row r="6" spans="2:9" x14ac:dyDescent="0.25">
      <c r="B6" s="1" t="s">
        <v>3</v>
      </c>
      <c r="C6" s="3">
        <v>0.36805555555555558</v>
      </c>
      <c r="D6" s="3">
        <v>0.54861111111111105</v>
      </c>
      <c r="E6" s="3">
        <v>0.58333333333333337</v>
      </c>
      <c r="F6" s="3">
        <v>0.74305555555555547</v>
      </c>
      <c r="H6" s="3">
        <f t="shared" si="0"/>
        <v>0.34027777777777757</v>
      </c>
    </row>
    <row r="7" spans="2:9" x14ac:dyDescent="0.25">
      <c r="B7" s="1" t="s">
        <v>4</v>
      </c>
      <c r="C7" s="3">
        <v>0.38194444444444442</v>
      </c>
      <c r="D7" s="3">
        <v>0.54513888888888895</v>
      </c>
      <c r="E7" s="3">
        <v>0.58333333333333337</v>
      </c>
      <c r="F7" s="3">
        <v>0.75347222222222221</v>
      </c>
      <c r="H7" s="3">
        <f t="shared" si="0"/>
        <v>0.33333333333333337</v>
      </c>
    </row>
    <row r="8" spans="2:9" x14ac:dyDescent="0.25">
      <c r="B8" s="1" t="s">
        <v>5</v>
      </c>
      <c r="C8" s="3">
        <v>0.39583333333333331</v>
      </c>
      <c r="D8" s="3">
        <v>0.54166666666666663</v>
      </c>
      <c r="E8" s="2"/>
      <c r="F8" s="2"/>
      <c r="H8" s="3">
        <f t="shared" si="0"/>
        <v>0.14583333333333331</v>
      </c>
    </row>
    <row r="9" spans="2:9" x14ac:dyDescent="0.25">
      <c r="B9" s="1" t="s">
        <v>6</v>
      </c>
      <c r="C9" s="2"/>
      <c r="D9" s="2"/>
      <c r="E9" s="2"/>
      <c r="F9" s="2"/>
      <c r="H9" s="3">
        <f t="shared" si="0"/>
        <v>0</v>
      </c>
    </row>
    <row r="11" spans="2:9" x14ac:dyDescent="0.25">
      <c r="F11" s="5" t="s">
        <v>11</v>
      </c>
      <c r="H11" s="11">
        <f>SUM(H3:H9)</f>
        <v>1.7222222222222221</v>
      </c>
    </row>
    <row r="12" spans="2:9" x14ac:dyDescent="0.25">
      <c r="H12" s="12">
        <f>H11*24</f>
        <v>41.333333333333329</v>
      </c>
    </row>
    <row r="13" spans="2:9" x14ac:dyDescent="0.25">
      <c r="F13" s="4"/>
      <c r="H13" s="4"/>
    </row>
    <row r="14" spans="2:9" x14ac:dyDescent="0.25">
      <c r="E14" s="7" t="s">
        <v>10</v>
      </c>
      <c r="F14" s="8">
        <v>17.5</v>
      </c>
      <c r="H14" s="9">
        <f>H11*24*F14</f>
        <v>723.33333333333326</v>
      </c>
    </row>
    <row r="15" spans="2:9" x14ac:dyDescent="0.25">
      <c r="E15" s="7" t="s">
        <v>12</v>
      </c>
      <c r="F15" s="8">
        <v>20</v>
      </c>
    </row>
    <row r="17" spans="6:8" x14ac:dyDescent="0.25">
      <c r="F17" s="5" t="s">
        <v>9</v>
      </c>
      <c r="H17" s="10">
        <f>IF(H12&gt;36,36*F14+(H12-36)*F15,H12*F14)</f>
        <v>736.66666666666652</v>
      </c>
    </row>
    <row r="19" spans="6:8" x14ac:dyDescent="0.25">
      <c r="F19" s="2" t="s">
        <v>14</v>
      </c>
      <c r="H19" s="6">
        <f>IF(H12&gt;36,36*F14,H12*F14)</f>
        <v>630</v>
      </c>
    </row>
    <row r="20" spans="6:8" x14ac:dyDescent="0.25">
      <c r="F20" s="2" t="s">
        <v>13</v>
      </c>
      <c r="H20" s="6">
        <f>IF(H12&gt;36,(H12-36)*F15,0)</f>
        <v>106.66666666666657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orario_lavoro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2020-11-20T17:09:56Z</dcterms:modified>
</cp:coreProperties>
</file>