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ivotTables/pivotTable1.xml" ContentType="application/vnd.openxmlformats-officedocument.spreadsheetml.pivotTable+xml"/>
  <Override PartName="/xl/drawings/drawing5.xml" ContentType="application/vnd.openxmlformats-officedocument.drawing+xml"/>
  <Override PartName="/xl/slicers/slicer1.xml" ContentType="application/vnd.ms-excel.slicer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xl/functionCache.xml" ContentType="application/vnd.ms-excel.functionCach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0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69eda53e912d79f/Desktop/CORSO AI - Microsoft365/"/>
    </mc:Choice>
  </mc:AlternateContent>
  <xr:revisionPtr revIDLastSave="0" documentId="13_ncr:1_{FDEFBEEF-D203-4A9C-A5E7-FD487951EC9F}" xr6:coauthVersionLast="47" xr6:coauthVersionMax="47" xr10:uidLastSave="{00000000-0000-0000-0000-000000000000}"/>
  <bookViews>
    <workbookView xWindow="-120" yWindow="-120" windowWidth="20730" windowHeight="11160" xr2:uid="{A484CEE9-C88B-4D5C-A520-6E4E5FE5D136}"/>
  </bookViews>
  <sheets>
    <sheet name="Date" sheetId="1" r:id="rId1"/>
    <sheet name="Azienda" sheetId="17" r:id="rId2"/>
    <sheet name="Scheda.ordinativo" sheetId="18" r:id="rId3"/>
    <sheet name="Cerca.x" sheetId="5" r:id="rId4"/>
    <sheet name="Filtro" sheetId="3" r:id="rId5"/>
    <sheet name="Indiretto" sheetId="4" r:id="rId6"/>
    <sheet name="Pivot_ricerca_errori" sheetId="15" r:id="rId7"/>
    <sheet name="Pivot" sheetId="16" r:id="rId8"/>
    <sheet name="Pivot_impostata" sheetId="6" r:id="rId9"/>
    <sheet name="Scarto" sheetId="19" r:id="rId10"/>
    <sheet name="Dati.aziendali" sheetId="13" r:id="rId11"/>
    <sheet name="Funzioni_Formule_1" sheetId="12" r:id="rId12"/>
    <sheet name="Territori" sheetId="14" r:id="rId13"/>
    <sheet name="Analisi_Feedback" sheetId="8" r:id="rId14"/>
    <sheet name="Traduzioni_feedback" sheetId="9" r:id="rId15"/>
  </sheets>
  <externalReferences>
    <externalReference r:id="rId16"/>
  </externalReferences>
  <definedNames>
    <definedName name="_xlnm._FilterDatabase" localSheetId="1" hidden="1">Azienda!$A$1:$M$21</definedName>
    <definedName name="_xlnm._FilterDatabase" localSheetId="4" hidden="1">Filtro!$A$1:$E$101</definedName>
    <definedName name="_xlnm._FilterDatabase" localSheetId="7" hidden="1">Pivot!#REF!</definedName>
    <definedName name="_xlnm._FilterDatabase" localSheetId="8" hidden="1">Pivot_impostata!#REF!</definedName>
    <definedName name="_xlnm._FilterDatabase" localSheetId="6" hidden="1">Pivot_ricerca_errori!#REF!</definedName>
    <definedName name="_xlnm.Criteria" localSheetId="1">Azienda!$K$25:$L$26</definedName>
    <definedName name="_xlnm.Extract" localSheetId="1">Azienda!$A$29:$M$29</definedName>
    <definedName name="FiltroDati_Cliente">#N/A</definedName>
    <definedName name="FiltroDati_Regione">#N/A</definedName>
    <definedName name="FiltroDati_Settore">#N/A</definedName>
    <definedName name="FiltroDati_Venditore">#N/A</definedName>
    <definedName name="listino">[1]prodotti!$B$7:$E$21</definedName>
    <definedName name="prezzi">[1]prodotti!$E$7:$E$21</definedName>
    <definedName name="SequenzaTemporaleNativa_Data">#N/A</definedName>
  </definedNames>
  <calcPr calcId="191029"/>
  <pivotCaches>
    <pivotCache cacheId="0" r:id="rId17"/>
  </pivotCaches>
  <xlsfc:functionCachesPresent xmlns:mc="http://schemas.openxmlformats.org/markup-compatibility/2006" xmlns:xlsfc="http://schemas.microsoft.com/office/spreadsheetml/2025/functionCache" mc:Ignorable="xlsfc"/>
  <extLst>
    <ext xmlns:x14="http://schemas.microsoft.com/office/spreadsheetml/2009/9/main" uri="{BBE1A952-AA13-448e-AADC-164F8A28A991}">
      <x14:slicerCaches>
        <x14:slicerCache r:id="rId18"/>
        <x14:slicerCache r:id="rId19"/>
        <x14:slicerCache r:id="rId20"/>
        <x14:slicerCache r:id="rId2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22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8" l="1"/>
  <c r="C6" i="18"/>
  <c r="B16" i="12" a="1"/>
  <c r="B16" i="12" s="1"/>
  <c r="B15" i="12" a="1"/>
  <c r="B15" i="12" s="1"/>
  <c r="C14" i="12"/>
  <c r="B14" i="12" a="1"/>
  <c r="B14" i="12" s="1"/>
  <c r="C2" i="12" a="1"/>
  <c r="C2" i="12" s="1"/>
  <c r="D2" i="12"/>
  <c r="D3" i="12"/>
  <c r="D4" i="12"/>
  <c r="D5" i="12"/>
  <c r="D6" i="12"/>
  <c r="D7" i="12"/>
  <c r="D8" i="12"/>
  <c r="D9" i="12"/>
  <c r="D10" i="12"/>
  <c r="D11" i="12"/>
  <c r="A10" i="1"/>
  <c r="A2" i="1"/>
</calcChain>
</file>

<file path=xl/functionCache.xml><?xml version="1.0" encoding="utf-8"?>
<functionCaches xmlns="http://schemas.microsoft.com/office/spreadsheetml/2025/functionCache">
  <functionCache id="0">
    <entry>
      <references>
        <reference sheetId="12" ref="B15"/>
      </references>
      <arguments>
        <argument>
          <s>calcola la media dei valori[[122.33],[211.12],[51.314],[135.365],[191.65478],[77.458],[9.154],[8.874],[125.365],[98.214]]:fdcbc522f8305345a10c291d7a83909e</s>
        </argument>
      </arguments>
      <result>
        <n>103.903975</n>
      </result>
    </entry>
    <entry>
      <references>
        <reference sheetId="12" ref="B16"/>
      </references>
      <arguments>
        <argument>
          <s>calcola la media complessiva[[122.33],[211.12],[51.314],[135.365],[191.65478],[77.458],[9.154],[8.874],[125.365],[98.214]]:94636e64d63b53bc9f4d0898433e2be0</s>
        </argument>
      </arguments>
      <result>
        <n>103.9930978</n>
      </result>
    </entry>
    <entry>
      <references>
        <reference sheetId="12" ref="C2"/>
      </references>
      <arguments>
        <argument>
          <s>calcolami il prezzo unitario[[122.33,2],[211.12,5],[51.314,13],[135.365,2],[191.65478,21],[77.458,7],[9.154,8],[8.874,11],[125.365,9],[98.214,14]]:678f11f2155f5c2788e73b375f2c1bdb</s>
        </argument>
      </arguments>
      <result>
        <a rows="10" cols="1">
          <r>
            <n>61.164999999999999</n>
          </r>
          <r>
            <n>42.223999999999997</n>
          </r>
          <r>
            <n>3.9472307692307691</n>
          </r>
          <r>
            <n>67.682500000000005</n>
          </r>
          <r>
            <n>9.1268942857142861</n>
          </r>
          <r>
            <n>11.065428571428571</n>
          </r>
          <r>
            <n>1.14425</n>
          </r>
          <r>
            <n>0.80672727272727274</n>
          </r>
          <r>
            <n>13.929444444444444</n>
          </r>
          <r>
            <n>7.0152857142857137</n>
          </r>
        </a>
      </result>
    </entry>
    <entry>
      <references>
        <reference sheetId="12" ref="B14"/>
      </references>
      <arguments>
        <argument>
          <s>fammi la media di questi valori[[122.33],[211.12],[51.314],[135.365],[191.65478],[77.458],[9.154],[8.874],[125.365],[98.214]]:fe27216b21d255a699178438486939a6</s>
        </argument>
      </arguments>
      <result>
        <n>103.994877</n>
      </result>
    </entry>
  </functionCache>
</functionCache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<sst xmlns="http://schemas.openxmlformats.org/spreadsheetml/2006/main" count="5025" uniqueCount="436">
  <si>
    <t>giorni</t>
  </si>
  <si>
    <t xml:space="preserve">mesi </t>
  </si>
  <si>
    <t>anni</t>
  </si>
  <si>
    <t>Blizzard</t>
  </si>
  <si>
    <t>Speed Demon</t>
  </si>
  <si>
    <t>Giaccone da snowboard</t>
  </si>
  <si>
    <t>SKI-0100</t>
  </si>
  <si>
    <t>NordicWave</t>
  </si>
  <si>
    <t>SafeTech</t>
  </si>
  <si>
    <t>Maschera</t>
  </si>
  <si>
    <t>SKI-0099</t>
  </si>
  <si>
    <t>SummitGear</t>
  </si>
  <si>
    <t>MountPro</t>
  </si>
  <si>
    <t>Guanti</t>
  </si>
  <si>
    <t>SKI-0098</t>
  </si>
  <si>
    <t>WarmFit</t>
  </si>
  <si>
    <t>Blizzard Edge</t>
  </si>
  <si>
    <t>Snowboard</t>
  </si>
  <si>
    <t>SKI-0097</t>
  </si>
  <si>
    <t>SkiFrost</t>
  </si>
  <si>
    <t>PolePower</t>
  </si>
  <si>
    <t>Tuta da sci</t>
  </si>
  <si>
    <t>SKI-0096</t>
  </si>
  <si>
    <t>ShredMaster</t>
  </si>
  <si>
    <t>SKI-0095</t>
  </si>
  <si>
    <t>SnowShield</t>
  </si>
  <si>
    <t>SKI-0094</t>
  </si>
  <si>
    <t>PowerStick</t>
  </si>
  <si>
    <t>Sci</t>
  </si>
  <si>
    <t>SKI-0093</t>
  </si>
  <si>
    <t>HeadGuard 3</t>
  </si>
  <si>
    <t>Bastoncini</t>
  </si>
  <si>
    <t>SKI-0092</t>
  </si>
  <si>
    <t>SKI-0091</t>
  </si>
  <si>
    <t>IceGuard</t>
  </si>
  <si>
    <t>FreezeMaster</t>
  </si>
  <si>
    <t>Scarponi da sci</t>
  </si>
  <si>
    <t>SKI-0090</t>
  </si>
  <si>
    <t>ChillFactor</t>
  </si>
  <si>
    <t>SnowFlare</t>
  </si>
  <si>
    <t>SKI-0089</t>
  </si>
  <si>
    <t>AlpinX</t>
  </si>
  <si>
    <t>SKI-0088</t>
  </si>
  <si>
    <t>SKI-0087</t>
  </si>
  <si>
    <t>FrostShield</t>
  </si>
  <si>
    <t>SKI-0086</t>
  </si>
  <si>
    <t>IcePeak</t>
  </si>
  <si>
    <t>Board Stomp</t>
  </si>
  <si>
    <t>SKI-0085</t>
  </si>
  <si>
    <t>ColdBreeze</t>
  </si>
  <si>
    <t>Scarponi da snowboard</t>
  </si>
  <si>
    <t>SKI-0084</t>
  </si>
  <si>
    <t>PeakPro</t>
  </si>
  <si>
    <t>SKI-0083</t>
  </si>
  <si>
    <t>SkyGuard</t>
  </si>
  <si>
    <t>Casco</t>
  </si>
  <si>
    <t>SKI-0082</t>
  </si>
  <si>
    <t>SKI-0081</t>
  </si>
  <si>
    <t>FrostGrip</t>
  </si>
  <si>
    <t>Powder Slayer</t>
  </si>
  <si>
    <t>SKI-0080</t>
  </si>
  <si>
    <t>HelmGuard</t>
  </si>
  <si>
    <t>Grip+ Series</t>
  </si>
  <si>
    <t>SKI-0079</t>
  </si>
  <si>
    <t>SKI-0078</t>
  </si>
  <si>
    <t>Summit Flex</t>
  </si>
  <si>
    <t>SKI-0077</t>
  </si>
  <si>
    <t>MountainKing</t>
  </si>
  <si>
    <t>IceSuit</t>
  </si>
  <si>
    <t>SKI-0076</t>
  </si>
  <si>
    <t>Stormrider</t>
  </si>
  <si>
    <t>SKI-0075</t>
  </si>
  <si>
    <t>GlideWave</t>
  </si>
  <si>
    <t>SKI-0074</t>
  </si>
  <si>
    <t>SKI-0073</t>
  </si>
  <si>
    <t>SnowTech</t>
  </si>
  <si>
    <t>Freeride Pro</t>
  </si>
  <si>
    <t>SKI-0072</t>
  </si>
  <si>
    <t>Carver 3000</t>
  </si>
  <si>
    <t>SKI-0071</t>
  </si>
  <si>
    <t>SKI-0070</t>
  </si>
  <si>
    <t>Xtreme 2000</t>
  </si>
  <si>
    <t>SKI-0069</t>
  </si>
  <si>
    <t>SKI-0068</t>
  </si>
  <si>
    <t>SKI-0067</t>
  </si>
  <si>
    <t>PeakTrail</t>
  </si>
  <si>
    <t>SKI-0066</t>
  </si>
  <si>
    <t>ClearView</t>
  </si>
  <si>
    <t>SKI-0065</t>
  </si>
  <si>
    <t>SKI-0064</t>
  </si>
  <si>
    <t>ClearSight</t>
  </si>
  <si>
    <t>HyperRide</t>
  </si>
  <si>
    <t>SKI-0063</t>
  </si>
  <si>
    <t>SKI-0062</t>
  </si>
  <si>
    <t>SKI-0061</t>
  </si>
  <si>
    <t>SKI-0060</t>
  </si>
  <si>
    <t>SKI-0059</t>
  </si>
  <si>
    <t>SnowSprint</t>
  </si>
  <si>
    <t>SKI-0058</t>
  </si>
  <si>
    <t>SKI-0057</t>
  </si>
  <si>
    <t>SKI-0056</t>
  </si>
  <si>
    <t>RideSafe</t>
  </si>
  <si>
    <t>SKI-0055</t>
  </si>
  <si>
    <t>ViewMax</t>
  </si>
  <si>
    <t>SKI-0054</t>
  </si>
  <si>
    <t>SnowDefender</t>
  </si>
  <si>
    <t>SKI-0053</t>
  </si>
  <si>
    <t>SKI-0052</t>
  </si>
  <si>
    <t>SKI-0051</t>
  </si>
  <si>
    <t>SKI-0050</t>
  </si>
  <si>
    <t>SKI-0049</t>
  </si>
  <si>
    <t>SKI-0048</t>
  </si>
  <si>
    <t>SKI-0047</t>
  </si>
  <si>
    <t>SKI-0046</t>
  </si>
  <si>
    <t>SKI-0045</t>
  </si>
  <si>
    <t>SKI-0044</t>
  </si>
  <si>
    <t>SKI-0043</t>
  </si>
  <si>
    <t>SKI-0042</t>
  </si>
  <si>
    <t>SKI-0041</t>
  </si>
  <si>
    <t>Winterforce</t>
  </si>
  <si>
    <t>SKI-0040</t>
  </si>
  <si>
    <t>PowderWorks</t>
  </si>
  <si>
    <t>SKI-0039</t>
  </si>
  <si>
    <t>Alpine Fit</t>
  </si>
  <si>
    <t>SKI-0038</t>
  </si>
  <si>
    <t>SKI-0037</t>
  </si>
  <si>
    <t>SKI-0036</t>
  </si>
  <si>
    <t>SKI-0035</t>
  </si>
  <si>
    <t>SKI-0034</t>
  </si>
  <si>
    <t>SKI-0033</t>
  </si>
  <si>
    <t>PoleMasters</t>
  </si>
  <si>
    <t>SKI-0032</t>
  </si>
  <si>
    <t>SKI-0031</t>
  </si>
  <si>
    <t>SKI-0030</t>
  </si>
  <si>
    <t>SKI-0029</t>
  </si>
  <si>
    <t>SKI-0028</t>
  </si>
  <si>
    <t>SKI-0027</t>
  </si>
  <si>
    <t>GlideForce</t>
  </si>
  <si>
    <t>SKI-0026</t>
  </si>
  <si>
    <t>SKI-0025</t>
  </si>
  <si>
    <t>SKI-0024</t>
  </si>
  <si>
    <t>SKI-0023</t>
  </si>
  <si>
    <t>SKI-0022</t>
  </si>
  <si>
    <t>SKI-0021</t>
  </si>
  <si>
    <t>SKI-0020</t>
  </si>
  <si>
    <t>SKI-0019</t>
  </si>
  <si>
    <t>SKI-0018</t>
  </si>
  <si>
    <t>SKI-0017</t>
  </si>
  <si>
    <t>SKI-0016</t>
  </si>
  <si>
    <t>HeatControl</t>
  </si>
  <si>
    <t>SKI-0015</t>
  </si>
  <si>
    <t>SKI-0014</t>
  </si>
  <si>
    <t>SKI-0013</t>
  </si>
  <si>
    <t>SKI-0012</t>
  </si>
  <si>
    <t>StickPro</t>
  </si>
  <si>
    <t>SKI-0011</t>
  </si>
  <si>
    <t>SKI-0010</t>
  </si>
  <si>
    <t>SKI-0009</t>
  </si>
  <si>
    <t>SKI-0008</t>
  </si>
  <si>
    <t>SKI-0007</t>
  </si>
  <si>
    <t>SKI-0006</t>
  </si>
  <si>
    <t>Vision Max</t>
  </si>
  <si>
    <t>SKI-0005</t>
  </si>
  <si>
    <t>Prezzo (€)</t>
  </si>
  <si>
    <t>Marca</t>
  </si>
  <si>
    <t>Modello</t>
  </si>
  <si>
    <t>Categoria</t>
  </si>
  <si>
    <t>Codice</t>
  </si>
  <si>
    <t>SKI-0004</t>
  </si>
  <si>
    <t>SKI-0003</t>
  </si>
  <si>
    <t>SKI-0002</t>
  </si>
  <si>
    <t>SKI-0001</t>
  </si>
  <si>
    <t>dicembre</t>
  </si>
  <si>
    <t>novembre</t>
  </si>
  <si>
    <t>ottobre</t>
  </si>
  <si>
    <t>settembre</t>
  </si>
  <si>
    <t>agosto</t>
  </si>
  <si>
    <t>luglio</t>
  </si>
  <si>
    <t>giugno</t>
  </si>
  <si>
    <t>maggio</t>
  </si>
  <si>
    <t>aprile</t>
  </si>
  <si>
    <t>marzo</t>
  </si>
  <si>
    <t>febbraio</t>
  </si>
  <si>
    <t>gennaio</t>
  </si>
  <si>
    <t>gamma</t>
  </si>
  <si>
    <t>ricerca</t>
  </si>
  <si>
    <t>omega</t>
  </si>
  <si>
    <t>epsilon</t>
  </si>
  <si>
    <t>delta</t>
  </si>
  <si>
    <t xml:space="preserve">beta </t>
  </si>
  <si>
    <t>alfa</t>
  </si>
  <si>
    <t>COMP</t>
  </si>
  <si>
    <t>Scarponi</t>
  </si>
  <si>
    <t>a15</t>
  </si>
  <si>
    <t>BALANCE</t>
  </si>
  <si>
    <t>a14</t>
  </si>
  <si>
    <t>SOLID</t>
  </si>
  <si>
    <t>a13</t>
  </si>
  <si>
    <t>EVOL</t>
  </si>
  <si>
    <t>a12</t>
  </si>
  <si>
    <t>MONO</t>
  </si>
  <si>
    <t>a11</t>
  </si>
  <si>
    <t>FOCUS</t>
  </si>
  <si>
    <t>Pantalone</t>
  </si>
  <si>
    <t>a10</t>
  </si>
  <si>
    <t>a9</t>
  </si>
  <si>
    <t>a8</t>
  </si>
  <si>
    <t>MAIMED</t>
  </si>
  <si>
    <t>Giacca</t>
  </si>
  <si>
    <t>a7</t>
  </si>
  <si>
    <t>a6</t>
  </si>
  <si>
    <t>ROUTER</t>
  </si>
  <si>
    <t>a5</t>
  </si>
  <si>
    <t>a4</t>
  </si>
  <si>
    <t>a3</t>
  </si>
  <si>
    <t>EVIL</t>
  </si>
  <si>
    <t>a2</t>
  </si>
  <si>
    <t>DIABLO</t>
  </si>
  <si>
    <t>a1</t>
  </si>
  <si>
    <t>prezzo unitario</t>
  </si>
  <si>
    <t>modello</t>
  </si>
  <si>
    <t>Categoria prodotto</t>
  </si>
  <si>
    <t xml:space="preserve">Codice </t>
  </si>
  <si>
    <t>Stefano</t>
  </si>
  <si>
    <t>Cancelleria</t>
  </si>
  <si>
    <t>Lombardia</t>
  </si>
  <si>
    <t>Bianchi</t>
  </si>
  <si>
    <t>Matteo</t>
  </si>
  <si>
    <t>Veneto</t>
  </si>
  <si>
    <t>Rossi</t>
  </si>
  <si>
    <t>Andrea</t>
  </si>
  <si>
    <t>Informatica</t>
  </si>
  <si>
    <t>Antonio</t>
  </si>
  <si>
    <t>Verdi</t>
  </si>
  <si>
    <t>Giorgio</t>
  </si>
  <si>
    <t>Trentino</t>
  </si>
  <si>
    <t>Giovanni</t>
  </si>
  <si>
    <t>Neri</t>
  </si>
  <si>
    <t>Maria</t>
  </si>
  <si>
    <t>Friuli</t>
  </si>
  <si>
    <t>Roberto</t>
  </si>
  <si>
    <t>Alessio</t>
  </si>
  <si>
    <t>Monica</t>
  </si>
  <si>
    <t>Marco</t>
  </si>
  <si>
    <t>Jessica</t>
  </si>
  <si>
    <t>Luigi</t>
  </si>
  <si>
    <t>Elisabetta</t>
  </si>
  <si>
    <t>Sonia</t>
  </si>
  <si>
    <t>Alice</t>
  </si>
  <si>
    <t>Lucia</t>
  </si>
  <si>
    <t>Rossella</t>
  </si>
  <si>
    <t>Bruno</t>
  </si>
  <si>
    <t>Luca</t>
  </si>
  <si>
    <t>Federica</t>
  </si>
  <si>
    <t>Clara</t>
  </si>
  <si>
    <t>Alessandra</t>
  </si>
  <si>
    <t>Sara</t>
  </si>
  <si>
    <t>Totale complessivo</t>
  </si>
  <si>
    <t>Etichette di riga</t>
  </si>
  <si>
    <t>Etichette di colonna</t>
  </si>
  <si>
    <t xml:space="preserve">Somma di Fatturato </t>
  </si>
  <si>
    <t xml:space="preserve">Fatturato </t>
  </si>
  <si>
    <t>Cliente</t>
  </si>
  <si>
    <t>codice prodotto</t>
  </si>
  <si>
    <t>Settore</t>
  </si>
  <si>
    <t>Regione</t>
  </si>
  <si>
    <t>Venditore</t>
  </si>
  <si>
    <t>Data</t>
  </si>
  <si>
    <t>Cucina eccellente, piatti curati nei dettagli e materie prime di alta qualità.</t>
  </si>
  <si>
    <t>Personale molto cordiale e professionale, servizio rapido e attento.</t>
  </si>
  <si>
    <t>Atmosfera accogliente e rilassante, ideale sia per cene romantiche che per gruppi.</t>
  </si>
  <si>
    <t>Ottimo rapporto qualità-prezzo, porzioni abbondanti e ben presentate.</t>
  </si>
  <si>
    <t>Menù vario con proposte stagionali interessanti e ben bilanciate.</t>
  </si>
  <si>
    <t>Carta dei vini ben selezionata e con valide opzioni locali.</t>
  </si>
  <si>
    <t>Pulizia impeccabile sia in sala che nei servizi.</t>
  </si>
  <si>
    <t>Esperienza complessiva molto positiva, tornerò sicuramente.</t>
  </si>
  <si>
    <t>Cibo buono, ma nulla di particolarmente innovativo rispetto ad altri ristoranti simili.</t>
  </si>
  <si>
    <t>Servizio corretto, anche se leggermente lento nelle ore di punta.</t>
  </si>
  <si>
    <t>Attesa troppo lunga tra una portata e l’altra, nonostante il locale non fosse pieno.</t>
  </si>
  <si>
    <t>Prezzi un po’ elevati rispetto alla qualità di alcuni piatti.</t>
  </si>
  <si>
    <t>Feedback</t>
  </si>
  <si>
    <t>Pessimo locale, personale maleducato. Rapporto qualità prezzo pessimo!</t>
  </si>
  <si>
    <t>Excellent food, beautifully presented dishes, and high-quality ingredients.</t>
  </si>
  <si>
    <t>Very friendly and professional staff, with quick and attentive service.</t>
  </si>
  <si>
    <t>Warm and welcoming atmosphere, perfect for both romantic dinners and group meals.</t>
  </si>
  <si>
    <t>Great value for money, with generous portions.</t>
  </si>
  <si>
    <t>A varied menu with interesting seasonal options.</t>
  </si>
  <si>
    <t>Well-curated wine list, including good local selections.</t>
  </si>
  <si>
    <t>Spotlessly clean dining area and restrooms.</t>
  </si>
  <si>
    <t>Overall a fantastic experience; I will definitely come back.</t>
  </si>
  <si>
    <t>Good food, but nothing particularly innovative compared to similar restaurants.</t>
  </si>
  <si>
    <t>Service was acceptable, though slightly slow during peak hours.</t>
  </si>
  <si>
    <t>Waiting time between courses was too long, even though the restaurant was not very busy.</t>
  </si>
  <si>
    <t>Prices are a bit high compared to the quality of some dishes.</t>
  </si>
  <si>
    <t xml:space="preserve"> Bianchi</t>
  </si>
  <si>
    <t xml:space="preserve">Neri </t>
  </si>
  <si>
    <t>Bianci</t>
  </si>
  <si>
    <t>quantità</t>
  </si>
  <si>
    <t xml:space="preserve"> FX</t>
  </si>
  <si>
    <t>prezzo unitario AI</t>
  </si>
  <si>
    <t>Totale</t>
  </si>
  <si>
    <t>prezzo medio</t>
  </si>
  <si>
    <t>Prodotto C</t>
  </si>
  <si>
    <t>Nord</t>
  </si>
  <si>
    <t>Prodotto A</t>
  </si>
  <si>
    <t>Centro</t>
  </si>
  <si>
    <t>Prodotto D</t>
  </si>
  <si>
    <t>Isole</t>
  </si>
  <si>
    <t>Prodotto B</t>
  </si>
  <si>
    <t>Sud</t>
  </si>
  <si>
    <t>Totale Vendite</t>
  </si>
  <si>
    <t>Prezzo Unitario</t>
  </si>
  <si>
    <t>Quantità Venduta</t>
  </si>
  <si>
    <t>Prodotto</t>
  </si>
  <si>
    <t>sede</t>
  </si>
  <si>
    <t>Venezia</t>
  </si>
  <si>
    <t>Verona</t>
  </si>
  <si>
    <t>Padova</t>
  </si>
  <si>
    <t>Vicenza</t>
  </si>
  <si>
    <t>Treviso</t>
  </si>
  <si>
    <t>Rovigo</t>
  </si>
  <si>
    <t>Belluno</t>
  </si>
  <si>
    <t>Milano</t>
  </si>
  <si>
    <t>Bergamo</t>
  </si>
  <si>
    <t>Brescia</t>
  </si>
  <si>
    <t>Como</t>
  </si>
  <si>
    <t>Cremona</t>
  </si>
  <si>
    <t>Lecco</t>
  </si>
  <si>
    <t>Lodi</t>
  </si>
  <si>
    <t>Mantova</t>
  </si>
  <si>
    <t>Monza</t>
  </si>
  <si>
    <t>Pavia</t>
  </si>
  <si>
    <t>Sondrio</t>
  </si>
  <si>
    <t>Varese</t>
  </si>
  <si>
    <t>Desenzano</t>
  </si>
  <si>
    <t>Schio</t>
  </si>
  <si>
    <t>Cittadella</t>
  </si>
  <si>
    <t>Legnano</t>
  </si>
  <si>
    <t>Legnago</t>
  </si>
  <si>
    <t>REGIONE</t>
  </si>
  <si>
    <t>COMUNE</t>
  </si>
  <si>
    <t>Vimercate</t>
  </si>
  <si>
    <t>Peschiera</t>
  </si>
  <si>
    <t>Feedback (parte 2)</t>
  </si>
  <si>
    <t>Vendite</t>
  </si>
  <si>
    <t>Via Scuderlando, 37</t>
  </si>
  <si>
    <t>Pierantonio</t>
  </si>
  <si>
    <t>Visentin</t>
  </si>
  <si>
    <t>M</t>
  </si>
  <si>
    <t>Viale della Scienza, 40</t>
  </si>
  <si>
    <t>Anselmo</t>
  </si>
  <si>
    <t>Brighi</t>
  </si>
  <si>
    <t>Oppeano</t>
  </si>
  <si>
    <t>Via Vivaldi, 56</t>
  </si>
  <si>
    <t>Alessia</t>
  </si>
  <si>
    <t>Valbusa</t>
  </si>
  <si>
    <t>F</t>
  </si>
  <si>
    <t>Produzione</t>
  </si>
  <si>
    <t>Via Rossini, 12</t>
  </si>
  <si>
    <t>Alessandro</t>
  </si>
  <si>
    <t>Rivalta</t>
  </si>
  <si>
    <t>Bovolone</t>
  </si>
  <si>
    <t>Via Fosse, 36</t>
  </si>
  <si>
    <t>Maurizia</t>
  </si>
  <si>
    <t>Fuser</t>
  </si>
  <si>
    <t>Cerea</t>
  </si>
  <si>
    <t>Via S. Chiara, 1</t>
  </si>
  <si>
    <t>Giuseppe</t>
  </si>
  <si>
    <t>Crestelli</t>
  </si>
  <si>
    <t>Strada della Paglia, 74</t>
  </si>
  <si>
    <t>Francesco</t>
  </si>
  <si>
    <t>Loredana</t>
  </si>
  <si>
    <t>Via Borgo Casale, 22</t>
  </si>
  <si>
    <t>Anna</t>
  </si>
  <si>
    <t>Bertoncelli</t>
  </si>
  <si>
    <t>Contra' Porta Padova, 41</t>
  </si>
  <si>
    <t>Antonin</t>
  </si>
  <si>
    <t>Viale della Scienza, 11</t>
  </si>
  <si>
    <t>Fabiana</t>
  </si>
  <si>
    <t>Molon</t>
  </si>
  <si>
    <t>Viale Arnaldo Fusinato</t>
  </si>
  <si>
    <t>De Mauro</t>
  </si>
  <si>
    <t>Via Aleardi, 3</t>
  </si>
  <si>
    <t>Vanessa</t>
  </si>
  <si>
    <t>Bianconi</t>
  </si>
  <si>
    <t>Direzione</t>
  </si>
  <si>
    <t>Via A. Cesari, 17</t>
  </si>
  <si>
    <t>Luisa</t>
  </si>
  <si>
    <t xml:space="preserve">Fiorini </t>
  </si>
  <si>
    <t>Via Fiumicello, 13</t>
  </si>
  <si>
    <t>Ettore</t>
  </si>
  <si>
    <t>Bianchini</t>
  </si>
  <si>
    <t>Amministrazione</t>
  </si>
  <si>
    <t>Via S. Marco, 12</t>
  </si>
  <si>
    <t>Crespelli</t>
  </si>
  <si>
    <t>Viale Sant'agostino, 150</t>
  </si>
  <si>
    <t>Flavio</t>
  </si>
  <si>
    <t>Rezzadori</t>
  </si>
  <si>
    <t>Via Centro, 36</t>
  </si>
  <si>
    <t xml:space="preserve">Merlini </t>
  </si>
  <si>
    <t>Via Zeviani, 43</t>
  </si>
  <si>
    <t>Renzo</t>
  </si>
  <si>
    <t>Vighini</t>
  </si>
  <si>
    <t>Via S. Maria in Stelle. 50</t>
  </si>
  <si>
    <t>Beatrice</t>
  </si>
  <si>
    <t>Belloni</t>
  </si>
  <si>
    <t>Anz. Lavoro</t>
  </si>
  <si>
    <t>Età</t>
  </si>
  <si>
    <t>Stipendio</t>
  </si>
  <si>
    <t>dt_assunz</t>
  </si>
  <si>
    <t>dt_nascita</t>
  </si>
  <si>
    <t>Comune</t>
  </si>
  <si>
    <t>CAP</t>
  </si>
  <si>
    <t xml:space="preserve">Via </t>
  </si>
  <si>
    <t>email</t>
  </si>
  <si>
    <t>Nome</t>
  </si>
  <si>
    <t>Cognome</t>
  </si>
  <si>
    <t>M/F</t>
  </si>
  <si>
    <t>totale</t>
  </si>
  <si>
    <t xml:space="preserve">prezzo </t>
  </si>
  <si>
    <t>Quantità</t>
  </si>
  <si>
    <t>Descrizione</t>
  </si>
  <si>
    <t>codice</t>
  </si>
  <si>
    <t>C2</t>
  </si>
  <si>
    <t>codice cliente</t>
  </si>
  <si>
    <t>PRISON</t>
  </si>
  <si>
    <t>SLOGAN</t>
  </si>
  <si>
    <t>FRANK</t>
  </si>
  <si>
    <t>Pantaloni Snowboard</t>
  </si>
  <si>
    <t>CARGO</t>
  </si>
  <si>
    <t>FRONT</t>
  </si>
  <si>
    <t>Giacche Snowboard</t>
  </si>
  <si>
    <t>datq</t>
  </si>
  <si>
    <t>agenzia</t>
  </si>
  <si>
    <t>data finale</t>
  </si>
  <si>
    <t>data iniziale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</si>
</sst>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€&quot;\ * #,##0.00_-;\-&quot;€&quot;\ * #,##0.00_-;_-&quot;€&quot;\ * &quot;-&quot;??_-;_-@_-"/>
    <numFmt numFmtId="164" formatCode="[$-F800]dddd\,\ mmmm\ dd\,\ yyyy"/>
    <numFmt numFmtId="165" formatCode="_-&quot;€&quot;\ * #,##0.00000_-;\-&quot;€&quot;\ * #,##0.00000_-;_-&quot;€&quot;\ * &quot;-&quot;??_-;_-@_-"/>
    <numFmt numFmtId="166" formatCode="0.00000"/>
    <numFmt numFmtId="167" formatCode="_-&quot;€&quot;\ * #,##0.000_-;\-&quot;€&quot;\ * #,##0.000_-;_-&quot;€&quot;\ * &quot;-&quot;??_-;_-@_-"/>
    <numFmt numFmtId="168" formatCode="_-&quot;L.&quot;\ * #,##0_-;\-&quot;L.&quot;\ * #,##0_-;_-&quot;L.&quot;\ * &quot;-&quot;_-;_-@_-"/>
    <numFmt numFmtId="169" formatCode="_-[$€-2]\ * #,##0.00_-;\-[$€-2]\ * #,##0.00_-;_-[$€-2]\ * &quot;-&quot;??_-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0"/>
      <name val="Aptos Narrow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Calibri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85">
    <xf numFmtId="0" fontId="0" fillId="0" borderId="0" xfId="0"/>
    <xf numFmtId="14" fontId="0" fillId="0" borderId="0" xfId="0" applyNumberFormat="1"/>
    <xf numFmtId="14" fontId="3" fillId="0" borderId="0" xfId="0" applyNumberFormat="1" applyFont="1"/>
    <xf numFmtId="0" fontId="4" fillId="0" borderId="0" xfId="2"/>
    <xf numFmtId="0" fontId="2" fillId="2" borderId="1" xfId="2" applyFont="1" applyFill="1" applyBorder="1" applyAlignment="1">
      <alignment horizontal="center" vertical="top"/>
    </xf>
    <xf numFmtId="44" fontId="2" fillId="2" borderId="1" xfId="1" applyFont="1" applyFill="1" applyBorder="1" applyAlignment="1">
      <alignment horizontal="center" vertical="top"/>
    </xf>
    <xf numFmtId="44" fontId="4" fillId="0" borderId="0" xfId="1" applyFont="1"/>
    <xf numFmtId="44" fontId="0" fillId="0" borderId="1" xfId="3" applyFont="1" applyFill="1" applyBorder="1" applyProtection="1">
      <protection locked="0"/>
    </xf>
    <xf numFmtId="0" fontId="5" fillId="3" borderId="1" xfId="2" applyFont="1" applyFill="1" applyBorder="1" applyProtection="1">
      <protection locked="0"/>
    </xf>
    <xf numFmtId="44" fontId="0" fillId="0" borderId="1" xfId="3" applyFont="1" applyBorder="1" applyProtection="1">
      <protection locked="0"/>
    </xf>
    <xf numFmtId="0" fontId="4" fillId="2" borderId="1" xfId="2" applyFill="1" applyBorder="1"/>
    <xf numFmtId="0" fontId="6" fillId="2" borderId="1" xfId="2" applyFont="1" applyFill="1" applyBorder="1" applyAlignment="1" applyProtection="1">
      <alignment horizontal="center" wrapText="1"/>
      <protection locked="0"/>
    </xf>
    <xf numFmtId="0" fontId="4" fillId="2" borderId="2" xfId="2" applyFill="1" applyBorder="1"/>
    <xf numFmtId="44" fontId="0" fillId="0" borderId="0" xfId="3" applyFont="1" applyBorder="1"/>
    <xf numFmtId="44" fontId="0" fillId="0" borderId="1" xfId="3" applyFont="1" applyBorder="1"/>
    <xf numFmtId="0" fontId="4" fillId="0" borderId="1" xfId="2" applyBorder="1"/>
    <xf numFmtId="0" fontId="4" fillId="3" borderId="1" xfId="2" applyFill="1" applyBorder="1"/>
    <xf numFmtId="0" fontId="7" fillId="2" borderId="1" xfId="2" applyFont="1" applyFill="1" applyBorder="1" applyAlignment="1">
      <alignment horizontal="center"/>
    </xf>
    <xf numFmtId="0" fontId="7" fillId="2" borderId="1" xfId="2" applyFont="1" applyFill="1" applyBorder="1"/>
    <xf numFmtId="44" fontId="0" fillId="4" borderId="1" xfId="1" applyFont="1" applyFill="1" applyBorder="1"/>
    <xf numFmtId="0" fontId="0" fillId="4" borderId="1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4" borderId="3" xfId="0" applyFill="1" applyBorder="1"/>
    <xf numFmtId="164" fontId="0" fillId="4" borderId="1" xfId="0" applyNumberFormat="1" applyFill="1" applyBorder="1"/>
    <xf numFmtId="44" fontId="0" fillId="0" borderId="1" xfId="1" applyFon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3" xfId="0" applyBorder="1"/>
    <xf numFmtId="164" fontId="0" fillId="0" borderId="1" xfId="0" applyNumberFormat="1" applyBorder="1"/>
    <xf numFmtId="44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/>
    <xf numFmtId="0" fontId="9" fillId="3" borderId="1" xfId="0" applyFont="1" applyFill="1" applyBorder="1" applyAlignment="1">
      <alignment horizontal="center" vertical="center" wrapText="1"/>
    </xf>
    <xf numFmtId="164" fontId="0" fillId="5" borderId="1" xfId="0" applyNumberFormat="1" applyFill="1" applyBorder="1"/>
    <xf numFmtId="0" fontId="0" fillId="5" borderId="1" xfId="0" applyFill="1" applyBorder="1" applyAlignment="1">
      <alignment horizontal="center"/>
    </xf>
    <xf numFmtId="0" fontId="0" fillId="5" borderId="3" xfId="0" applyFill="1" applyBorder="1"/>
    <xf numFmtId="0" fontId="0" fillId="5" borderId="1" xfId="0" applyFill="1" applyBorder="1" applyAlignment="1">
      <alignment horizontal="left"/>
    </xf>
    <xf numFmtId="44" fontId="0" fillId="5" borderId="1" xfId="1" applyFont="1" applyFill="1" applyBorder="1"/>
    <xf numFmtId="0" fontId="10" fillId="6" borderId="1" xfId="0" applyFont="1" applyFill="1" applyBorder="1" applyAlignment="1">
      <alignment horizontal="center" vertical="center" wrapText="1"/>
    </xf>
    <xf numFmtId="0" fontId="8" fillId="6" borderId="0" xfId="0" applyFont="1" applyFill="1" applyAlignment="1">
      <alignment horizontal="center"/>
    </xf>
    <xf numFmtId="0" fontId="0" fillId="0" borderId="0" xfId="0" applyAlignment="1">
      <alignment horizontal="left" vertical="center" indent="1"/>
    </xf>
    <xf numFmtId="0" fontId="10" fillId="6" borderId="1" xfId="0" applyFont="1" applyFill="1" applyBorder="1" applyAlignment="1">
      <alignment horizontal="left" vertical="center" wrapText="1"/>
    </xf>
    <xf numFmtId="44" fontId="0" fillId="0" borderId="0" xfId="1" applyFont="1"/>
    <xf numFmtId="165" fontId="0" fillId="0" borderId="0" xfId="0" applyNumberFormat="1"/>
    <xf numFmtId="166" fontId="0" fillId="0" borderId="0" xfId="0" applyNumberFormat="1"/>
    <xf numFmtId="165" fontId="11" fillId="0" borderId="0" xfId="0" applyNumberFormat="1" applyFont="1"/>
    <xf numFmtId="166" fontId="11" fillId="0" borderId="0" xfId="0" applyNumberFormat="1" applyFont="1"/>
    <xf numFmtId="165" fontId="12" fillId="0" borderId="0" xfId="0" applyNumberFormat="1" applyFont="1"/>
    <xf numFmtId="166" fontId="12" fillId="0" borderId="0" xfId="0" applyNumberFormat="1" applyFont="1"/>
    <xf numFmtId="167" fontId="0" fillId="0" borderId="0" xfId="0" applyNumberFormat="1"/>
    <xf numFmtId="0" fontId="0" fillId="0" borderId="0" xfId="0" applyAlignment="1">
      <alignment vertical="center"/>
    </xf>
    <xf numFmtId="0" fontId="5" fillId="0" borderId="0" xfId="2" applyFont="1"/>
    <xf numFmtId="168" fontId="5" fillId="0" borderId="0" xfId="4" applyFont="1"/>
    <xf numFmtId="0" fontId="14" fillId="0" borderId="0" xfId="2" applyFont="1"/>
    <xf numFmtId="0" fontId="15" fillId="0" borderId="0" xfId="2" applyFont="1"/>
    <xf numFmtId="2" fontId="15" fillId="0" borderId="0" xfId="2" applyNumberFormat="1" applyFont="1"/>
    <xf numFmtId="169" fontId="15" fillId="0" borderId="0" xfId="5" applyFont="1" applyBorder="1"/>
    <xf numFmtId="14" fontId="15" fillId="0" borderId="0" xfId="2" applyNumberFormat="1" applyFont="1"/>
    <xf numFmtId="0" fontId="16" fillId="7" borderId="1" xfId="2" applyFont="1" applyFill="1" applyBorder="1" applyAlignment="1">
      <alignment wrapText="1"/>
    </xf>
    <xf numFmtId="168" fontId="16" fillId="7" borderId="1" xfId="4" applyFont="1" applyFill="1" applyBorder="1"/>
    <xf numFmtId="0" fontId="16" fillId="7" borderId="1" xfId="2" applyFont="1" applyFill="1" applyBorder="1"/>
    <xf numFmtId="44" fontId="5" fillId="0" borderId="4" xfId="2" applyNumberFormat="1" applyFont="1" applyBorder="1"/>
    <xf numFmtId="44" fontId="16" fillId="0" borderId="0" xfId="3" applyFont="1" applyBorder="1" applyAlignment="1">
      <alignment horizontal="right"/>
    </xf>
    <xf numFmtId="44" fontId="5" fillId="0" borderId="0" xfId="2" applyNumberFormat="1" applyFont="1"/>
    <xf numFmtId="44" fontId="5" fillId="0" borderId="0" xfId="3" applyFont="1" applyBorder="1"/>
    <xf numFmtId="0" fontId="5" fillId="0" borderId="0" xfId="2" applyFont="1" applyAlignment="1">
      <alignment horizontal="center"/>
    </xf>
    <xf numFmtId="0" fontId="5" fillId="0" borderId="0" xfId="2" quotePrefix="1" applyFont="1"/>
    <xf numFmtId="44" fontId="5" fillId="0" borderId="1" xfId="2" applyNumberFormat="1" applyFont="1" applyBorder="1"/>
    <xf numFmtId="44" fontId="5" fillId="0" borderId="1" xfId="3" applyFont="1" applyBorder="1"/>
    <xf numFmtId="0" fontId="5" fillId="0" borderId="1" xfId="2" applyFont="1" applyBorder="1" applyAlignment="1">
      <alignment horizontal="center"/>
    </xf>
    <xf numFmtId="0" fontId="5" fillId="0" borderId="1" xfId="2" quotePrefix="1" applyFont="1" applyBorder="1"/>
    <xf numFmtId="0" fontId="5" fillId="0" borderId="1" xfId="2" applyFont="1" applyBorder="1"/>
    <xf numFmtId="0" fontId="14" fillId="2" borderId="1" xfId="2" applyFont="1" applyFill="1" applyBorder="1" applyAlignment="1">
      <alignment horizontal="center"/>
    </xf>
    <xf numFmtId="0" fontId="14" fillId="2" borderId="1" xfId="2" applyFont="1" applyFill="1" applyBorder="1"/>
    <xf numFmtId="0" fontId="16" fillId="0" borderId="0" xfId="2" quotePrefix="1" applyFont="1"/>
    <xf numFmtId="0" fontId="4" fillId="0" borderId="0" xfId="2" applyAlignment="1">
      <alignment horizontal="left"/>
    </xf>
    <xf numFmtId="0" fontId="9" fillId="2" borderId="1" xfId="2" applyFont="1" applyFill="1" applyBorder="1"/>
    <xf numFmtId="0" fontId="13" fillId="8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 wrapText="1"/>
    </xf>
    <xf numFmtId="0" fontId="1" fillId="0" borderId="0" xfId="6"/>
    <xf numFmtId="44" fontId="0" fillId="0" borderId="1" xfId="7" applyFont="1" applyBorder="1" applyProtection="1">
      <protection locked="0"/>
    </xf>
    <xf numFmtId="44" fontId="0" fillId="0" borderId="1" xfId="7" applyFont="1" applyFill="1" applyBorder="1" applyProtection="1">
      <protection locked="0"/>
    </xf>
    <xf numFmtId="14" fontId="5" fillId="3" borderId="1" xfId="6" applyNumberFormat="1" applyFont="1" applyFill="1" applyBorder="1" applyProtection="1">
      <protection locked="0"/>
    </xf>
    <xf numFmtId="44" fontId="0" fillId="4" borderId="1" xfId="7" applyFont="1" applyFill="1" applyBorder="1" applyProtection="1">
      <protection locked="0"/>
    </xf>
    <xf numFmtId="0" fontId="17" fillId="9" borderId="1" xfId="6" applyFont="1" applyFill="1" applyBorder="1" applyAlignment="1" applyProtection="1">
      <alignment horizontal="center" wrapText="1"/>
      <protection locked="0"/>
    </xf>
  </cellXfs>
  <cellStyles count="8">
    <cellStyle name="Euro" xfId="5" xr:uid="{F9BDE149-70C0-4187-BC6A-5C23F2C0FD67}"/>
    <cellStyle name="Normale" xfId="0" builtinId="0"/>
    <cellStyle name="Normale 2" xfId="2" xr:uid="{242706E8-6369-47CA-8B16-5FCFD7AADF3E}"/>
    <cellStyle name="Normale 2 2" xfId="6" xr:uid="{8DE524D7-9F48-4BEE-9811-0933AA6BFF80}"/>
    <cellStyle name="Valuta" xfId="1" builtinId="4"/>
    <cellStyle name="Valuta [0] 2" xfId="4" xr:uid="{68936EC5-D58E-4D67-AEA1-D12A71EEE6E4}"/>
    <cellStyle name="Valuta 2" xfId="3" xr:uid="{631AB233-C6DA-4AE1-8884-3C9C8D24BE93}"/>
    <cellStyle name="Valuta 2 2" xfId="7" xr:uid="{A3246554-AA54-460A-B56D-5B222811B1D6}"/>
  </cellStyles>
  <dxfs count="1"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07/relationships/slicerCache" Target="slicerCaches/slicerCache1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07/relationships/slicerCache" Target="slicerCaches/slicerCache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microsoft.com/office/2007/relationships/slicerCache" Target="slicerCaches/slicerCache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microsoft.com/office/2025/05/relationships/FunctionCache" Target="functionCache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1/relationships/timelineCache" Target="timelineCaches/timelineCache1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[Excel_AI.xlsx]Pivot_impostata!Tabella pivot12</c:name>
    <c:fmtId val="5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Pivot_impostata!$J$4:$J$5</c:f>
              <c:strCache>
                <c:ptCount val="1"/>
                <c:pt idx="0">
                  <c:v>Bianchi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Pivot_impostata!$I$6:$I$10</c:f>
              <c:strCache>
                <c:ptCount val="4"/>
                <c:pt idx="0">
                  <c:v>Friuli</c:v>
                </c:pt>
                <c:pt idx="1">
                  <c:v>Lombardia</c:v>
                </c:pt>
                <c:pt idx="2">
                  <c:v>Trentino</c:v>
                </c:pt>
                <c:pt idx="3">
                  <c:v>Veneto</c:v>
                </c:pt>
              </c:strCache>
            </c:strRef>
          </c:cat>
          <c:val>
            <c:numRef>
              <c:f>Pivot_impostata!$J$6:$J$10</c:f>
              <c:numCache>
                <c:formatCode>_("€"* #,##0.00_);_("€"* \(#,##0.00\);_("€"* "-"??_);_(@_)</c:formatCode>
                <c:ptCount val="4"/>
                <c:pt idx="0">
                  <c:v>72150</c:v>
                </c:pt>
                <c:pt idx="1">
                  <c:v>80520</c:v>
                </c:pt>
                <c:pt idx="2">
                  <c:v>12840</c:v>
                </c:pt>
                <c:pt idx="3">
                  <c:v>201058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6D-46BB-865D-258BED3B4731}"/>
            </c:ext>
          </c:extLst>
        </c:ser>
        <c:ser>
          <c:idx val="1"/>
          <c:order val="1"/>
          <c:tx>
            <c:strRef>
              <c:f>Pivot_impostata!$K$4:$K$5</c:f>
              <c:strCache>
                <c:ptCount val="1"/>
                <c:pt idx="0">
                  <c:v>Neri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Pivot_impostata!$I$6:$I$10</c:f>
              <c:strCache>
                <c:ptCount val="4"/>
                <c:pt idx="0">
                  <c:v>Friuli</c:v>
                </c:pt>
                <c:pt idx="1">
                  <c:v>Lombardia</c:v>
                </c:pt>
                <c:pt idx="2">
                  <c:v>Trentino</c:v>
                </c:pt>
                <c:pt idx="3">
                  <c:v>Veneto</c:v>
                </c:pt>
              </c:strCache>
            </c:strRef>
          </c:cat>
          <c:val>
            <c:numRef>
              <c:f>Pivot_impostata!$K$6:$K$10</c:f>
              <c:numCache>
                <c:formatCode>_("€"* #,##0.00_);_("€"* \(#,##0.00\);_("€"* "-"??_);_(@_)</c:formatCode>
                <c:ptCount val="4"/>
                <c:pt idx="0">
                  <c:v>124870</c:v>
                </c:pt>
                <c:pt idx="1">
                  <c:v>9377</c:v>
                </c:pt>
                <c:pt idx="3">
                  <c:v>95368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6D-46BB-865D-258BED3B4731}"/>
            </c:ext>
          </c:extLst>
        </c:ser>
        <c:ser>
          <c:idx val="2"/>
          <c:order val="2"/>
          <c:tx>
            <c:strRef>
              <c:f>Pivot_impostata!$L$4:$L$5</c:f>
              <c:strCache>
                <c:ptCount val="1"/>
                <c:pt idx="0">
                  <c:v>Rossi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Pivot_impostata!$I$6:$I$10</c:f>
              <c:strCache>
                <c:ptCount val="4"/>
                <c:pt idx="0">
                  <c:v>Friuli</c:v>
                </c:pt>
                <c:pt idx="1">
                  <c:v>Lombardia</c:v>
                </c:pt>
                <c:pt idx="2">
                  <c:v>Trentino</c:v>
                </c:pt>
                <c:pt idx="3">
                  <c:v>Veneto</c:v>
                </c:pt>
              </c:strCache>
            </c:strRef>
          </c:cat>
          <c:val>
            <c:numRef>
              <c:f>Pivot_impostata!$L$6:$L$10</c:f>
              <c:numCache>
                <c:formatCode>_("€"* #,##0.00_);_("€"* \(#,##0.00\);_("€"* "-"??_);_(@_)</c:formatCode>
                <c:ptCount val="4"/>
                <c:pt idx="0">
                  <c:v>18875</c:v>
                </c:pt>
                <c:pt idx="1">
                  <c:v>32920</c:v>
                </c:pt>
                <c:pt idx="2">
                  <c:v>11900</c:v>
                </c:pt>
                <c:pt idx="3">
                  <c:v>130995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6D-46BB-865D-258BED3B4731}"/>
            </c:ext>
          </c:extLst>
        </c:ser>
        <c:ser>
          <c:idx val="3"/>
          <c:order val="3"/>
          <c:tx>
            <c:strRef>
              <c:f>Pivot_impostata!$M$4:$M$5</c:f>
              <c:strCache>
                <c:ptCount val="1"/>
                <c:pt idx="0">
                  <c:v>Verdi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Pivot_impostata!$I$6:$I$10</c:f>
              <c:strCache>
                <c:ptCount val="4"/>
                <c:pt idx="0">
                  <c:v>Friuli</c:v>
                </c:pt>
                <c:pt idx="1">
                  <c:v>Lombardia</c:v>
                </c:pt>
                <c:pt idx="2">
                  <c:v>Trentino</c:v>
                </c:pt>
                <c:pt idx="3">
                  <c:v>Veneto</c:v>
                </c:pt>
              </c:strCache>
            </c:strRef>
          </c:cat>
          <c:val>
            <c:numRef>
              <c:f>Pivot_impostata!$M$6:$M$10</c:f>
              <c:numCache>
                <c:formatCode>_("€"* #,##0.00_);_("€"* \(#,##0.00\);_("€"* "-"??_);_(@_)</c:formatCode>
                <c:ptCount val="4"/>
                <c:pt idx="0">
                  <c:v>106080</c:v>
                </c:pt>
                <c:pt idx="1">
                  <c:v>67420</c:v>
                </c:pt>
                <c:pt idx="2">
                  <c:v>11192</c:v>
                </c:pt>
                <c:pt idx="3">
                  <c:v>93874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6D-46BB-865D-258BED3B4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02957647"/>
        <c:axId val="402958607"/>
        <c:axId val="0"/>
      </c:bar3DChart>
      <c:catAx>
        <c:axId val="402957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2958607"/>
        <c:crosses val="autoZero"/>
        <c:auto val="1"/>
        <c:lblAlgn val="ctr"/>
        <c:lblOffset val="100"/>
        <c:noMultiLvlLbl val="0"/>
      </c:catAx>
      <c:valAx>
        <c:axId val="40295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2957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8</xdr:col>
      <xdr:colOff>609599</xdr:colOff>
      <xdr:row>5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99FC6A9B-C0AC-16B7-99BD-A402BB62111B}"/>
            </a:ext>
          </a:extLst>
        </xdr:cNvPr>
        <xdr:cNvSpPr txBox="1"/>
      </xdr:nvSpPr>
      <xdr:spPr>
        <a:xfrm>
          <a:off x="3838575" y="390525"/>
          <a:ext cx="3657599" cy="581025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400"/>
            <a:t>calcolare giorni mesi anni (completi) fra due date</a:t>
          </a:r>
        </a:p>
      </xdr:txBody>
    </xdr:sp>
    <xdr:clientData/>
  </xdr:twoCellAnchor>
  <xdr:twoCellAnchor>
    <xdr:from>
      <xdr:col>3</xdr:col>
      <xdr:colOff>1</xdr:colOff>
      <xdr:row>5</xdr:row>
      <xdr:rowOff>1</xdr:rowOff>
    </xdr:from>
    <xdr:to>
      <xdr:col>9</xdr:col>
      <xdr:colOff>1</xdr:colOff>
      <xdr:row>8</xdr:row>
      <xdr:rowOff>1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F5A9B687-7AF4-4D5C-9E21-D24A5DFAAE72}"/>
            </a:ext>
          </a:extLst>
        </xdr:cNvPr>
        <xdr:cNvSpPr txBox="1"/>
      </xdr:nvSpPr>
      <xdr:spPr>
        <a:xfrm>
          <a:off x="3838576" y="971551"/>
          <a:ext cx="3657600" cy="571500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400"/>
            <a:t>Aggiungere</a:t>
          </a:r>
          <a:r>
            <a:rPr lang="it-IT" sz="1400" baseline="0"/>
            <a:t> 30 giorni lavorativi a partire da OGGI()</a:t>
          </a:r>
          <a:endParaRPr lang="it-IT" sz="1400"/>
        </a:p>
      </xdr:txBody>
    </xdr:sp>
    <xdr:clientData/>
  </xdr:twoCellAnchor>
  <xdr:twoCellAnchor editAs="oneCell">
    <xdr:from>
      <xdr:col>10</xdr:col>
      <xdr:colOff>0</xdr:colOff>
      <xdr:row>0</xdr:row>
      <xdr:rowOff>0</xdr:rowOff>
    </xdr:from>
    <xdr:to>
      <xdr:col>16</xdr:col>
      <xdr:colOff>609599</xdr:colOff>
      <xdr:row>14</xdr:row>
      <xdr:rowOff>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0D629AA3-03E0-8C5A-2324-43A059105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05775" y="0"/>
          <a:ext cx="4267199" cy="268605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17</xdr:col>
      <xdr:colOff>0</xdr:colOff>
      <xdr:row>22</xdr:row>
      <xdr:rowOff>1</xdr:rowOff>
    </xdr:to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1D4CC28C-8E6B-5032-062D-458C8F780096}"/>
            </a:ext>
          </a:extLst>
        </xdr:cNvPr>
        <xdr:cNvSpPr txBox="1"/>
      </xdr:nvSpPr>
      <xdr:spPr>
        <a:xfrm>
          <a:off x="8105775" y="2686050"/>
          <a:ext cx="4267200" cy="1524001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Agisci come assistente Excel per il controllo di gestione.</a:t>
          </a:r>
          <a:b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</a:br>
          <a: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Analizza solo i dati presenti nel foglio attivo.</a:t>
          </a:r>
          <a:b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</a:br>
          <a: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Fornisci risposte sintetiche e verificabili.</a:t>
          </a:r>
          <a:b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</a:br>
          <a:r>
            <a:rPr lang="it-IT" sz="1400" u="sng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Utilizza funzioni standard di Excel in italiano.</a:t>
          </a:r>
          <a:b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</a:br>
          <a: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Segnala eventuali anomalie o incoerenze.</a:t>
          </a:r>
        </a:p>
        <a:p>
          <a:endParaRPr lang="it-IT" sz="1100"/>
        </a:p>
      </xdr:txBody>
    </xdr:sp>
    <xdr:clientData/>
  </xdr:twoCellAnchor>
  <xdr:twoCellAnchor>
    <xdr:from>
      <xdr:col>3</xdr:col>
      <xdr:colOff>0</xdr:colOff>
      <xdr:row>9</xdr:row>
      <xdr:rowOff>0</xdr:rowOff>
    </xdr:from>
    <xdr:to>
      <xdr:col>9</xdr:col>
      <xdr:colOff>0</xdr:colOff>
      <xdr:row>10</xdr:row>
      <xdr:rowOff>190499</xdr:rowOff>
    </xdr:to>
    <xdr:sp macro="" textlink="">
      <xdr:nvSpPr>
        <xdr:cNvPr id="7" name="CasellaDiTesto 6">
          <a:extLst>
            <a:ext uri="{FF2B5EF4-FFF2-40B4-BE49-F238E27FC236}">
              <a16:creationId xmlns:a16="http://schemas.microsoft.com/office/drawing/2014/main" id="{3C081E45-9F8A-0E3E-514F-4F707F08AF27}"/>
            </a:ext>
          </a:extLst>
        </xdr:cNvPr>
        <xdr:cNvSpPr txBox="1"/>
      </xdr:nvSpPr>
      <xdr:spPr>
        <a:xfrm>
          <a:off x="2590800" y="1733550"/>
          <a:ext cx="3657600" cy="3809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www.valterborsato.it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6</xdr:col>
      <xdr:colOff>0</xdr:colOff>
      <xdr:row>11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9FDEF990-2355-46C6-B47F-A47A3CC3D144}"/>
            </a:ext>
          </a:extLst>
        </xdr:cNvPr>
        <xdr:cNvSpPr txBox="1"/>
      </xdr:nvSpPr>
      <xdr:spPr>
        <a:xfrm>
          <a:off x="1828800" y="0"/>
          <a:ext cx="1828800" cy="1781175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lang="it-IT" sz="2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Snowboard</a:t>
          </a:r>
          <a:r>
            <a:rPr lang="it-IT" sz="20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it-IT" sz="2400" b="1" i="0">
              <a:solidFill>
                <a:schemeClr val="accent4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Kosciuszko</a:t>
          </a:r>
          <a:endParaRPr lang="it-IT" sz="2000" b="1">
            <a:solidFill>
              <a:schemeClr val="accent4">
                <a:lumMod val="50000"/>
              </a:schemeClr>
            </a:solidFill>
            <a:effectLst/>
          </a:endParaRPr>
        </a:p>
        <a:p>
          <a:r>
            <a:rPr lang="it-IT" sz="1100">
              <a:solidFill>
                <a:sysClr val="windowText" lastClr="000000"/>
              </a:solidFill>
            </a:rPr>
            <a:t>Corso</a:t>
          </a:r>
          <a:r>
            <a:rPr lang="it-IT" sz="1100" baseline="0">
              <a:solidFill>
                <a:sysClr val="windowText" lastClr="000000"/>
              </a:solidFill>
            </a:rPr>
            <a:t> Australia 22 - Milano</a:t>
          </a:r>
        </a:p>
        <a:p>
          <a:r>
            <a:rPr lang="it-IT" sz="1100" baseline="0">
              <a:solidFill>
                <a:sysClr val="windowText" lastClr="000000"/>
              </a:solidFill>
            </a:rPr>
            <a:t>Partita IVA.  00122352632</a:t>
          </a:r>
        </a:p>
        <a:p>
          <a:r>
            <a:rPr lang="it-IT" sz="1100" baseline="0">
              <a:solidFill>
                <a:sysClr val="windowText" lastClr="000000"/>
              </a:solidFill>
            </a:rPr>
            <a:t>tel. +39 02 5558789 Fax </a:t>
          </a:r>
          <a:r>
            <a:rPr lang="it-IT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+39 02 5558788</a:t>
          </a:r>
        </a:p>
        <a:p>
          <a:r>
            <a:rPr lang="it-IT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info@kosciusko.mt.it</a:t>
          </a:r>
          <a:endParaRPr lang="it-IT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0</xdr:row>
      <xdr:rowOff>19050</xdr:rowOff>
    </xdr:from>
    <xdr:to>
      <xdr:col>5</xdr:col>
      <xdr:colOff>9525</xdr:colOff>
      <xdr:row>4</xdr:row>
      <xdr:rowOff>19050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E902E39B-4A5D-4918-8221-A11300AAC34F}"/>
            </a:ext>
          </a:extLst>
        </xdr:cNvPr>
        <xdr:cNvSpPr txBox="1"/>
      </xdr:nvSpPr>
      <xdr:spPr>
        <a:xfrm>
          <a:off x="619124" y="19050"/>
          <a:ext cx="2438401" cy="647700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l" rtl="0">
            <a:defRPr sz="1000"/>
          </a:pPr>
          <a:r>
            <a:rPr lang="it-IT" sz="1100" b="0" i="0" u="none" strike="noStrike" baseline="0">
              <a:solidFill>
                <a:srgbClr val="000000"/>
              </a:solidFill>
              <a:latin typeface="Calibri"/>
            </a:rPr>
            <a:t>Listo Prezzi  e archivio clienti</a:t>
          </a:r>
        </a:p>
        <a:p>
          <a:pPr algn="l" rtl="0">
            <a:defRPr sz="1000"/>
          </a:pPr>
          <a:r>
            <a:rPr lang="it-IT" sz="1600" b="1" i="0" u="none" strike="noStrike" baseline="0">
              <a:solidFill>
                <a:srgbClr val="000000"/>
              </a:solidFill>
              <a:latin typeface="Calibri"/>
            </a:rPr>
            <a:t>Snowboard - Kosciuszko</a:t>
          </a:r>
        </a:p>
        <a:p>
          <a:pPr algn="l" rtl="0">
            <a:defRPr sz="1000"/>
          </a:pPr>
          <a:endParaRPr lang="it-I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895349</xdr:colOff>
      <xdr:row>2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C21509C1-75AE-4C42-B17A-AD0655F80D77}"/>
            </a:ext>
          </a:extLst>
        </xdr:cNvPr>
        <xdr:cNvSpPr txBox="1"/>
      </xdr:nvSpPr>
      <xdr:spPr>
        <a:xfrm>
          <a:off x="0" y="1"/>
          <a:ext cx="4267199" cy="323849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200" kern="1200">
              <a:solidFill>
                <a:sysClr val="windowText" lastClr="000000"/>
              </a:solidFill>
            </a:rPr>
            <a:t>Applicare ricerche e riferimenti  </a:t>
          </a:r>
        </a:p>
      </xdr:txBody>
    </xdr:sp>
    <xdr:clientData/>
  </xdr:twoCellAnchor>
  <xdr:twoCellAnchor>
    <xdr:from>
      <xdr:col>4</xdr:col>
      <xdr:colOff>0</xdr:colOff>
      <xdr:row>18</xdr:row>
      <xdr:rowOff>1</xdr:rowOff>
    </xdr:from>
    <xdr:to>
      <xdr:col>11</xdr:col>
      <xdr:colOff>0</xdr:colOff>
      <xdr:row>20</xdr:row>
      <xdr:rowOff>1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F6278F08-B0DC-E64C-B074-7A2A84B6F046}"/>
            </a:ext>
          </a:extLst>
        </xdr:cNvPr>
        <xdr:cNvSpPr txBox="1"/>
      </xdr:nvSpPr>
      <xdr:spPr>
        <a:xfrm>
          <a:off x="3438525" y="3409951"/>
          <a:ext cx="5638800" cy="323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1600"/>
            <a:t>=CERCA.X(I4;A4:A15;CERCA.X(J3;B3:G3;B4:G15))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11</xdr:row>
      <xdr:rowOff>0</xdr:rowOff>
    </xdr:from>
    <xdr:to>
      <xdr:col>14</xdr:col>
      <xdr:colOff>0</xdr:colOff>
      <xdr:row>27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33F3BC3-888B-416F-B0EF-5E115489FB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0</xdr:row>
      <xdr:rowOff>0</xdr:rowOff>
    </xdr:from>
    <xdr:to>
      <xdr:col>14</xdr:col>
      <xdr:colOff>0</xdr:colOff>
      <xdr:row>1</xdr:row>
      <xdr:rowOff>0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46EDAD10-A5CF-403C-A7A3-A76254448B3C}"/>
            </a:ext>
          </a:extLst>
        </xdr:cNvPr>
        <xdr:cNvSpPr txBox="1"/>
      </xdr:nvSpPr>
      <xdr:spPr>
        <a:xfrm>
          <a:off x="4876800" y="0"/>
          <a:ext cx="3657600" cy="190500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800">
              <a:solidFill>
                <a:schemeClr val="bg1"/>
              </a:solidFill>
            </a:rPr>
            <a:t>analisi dati Pivot - NO Copilot</a:t>
          </a:r>
        </a:p>
      </xdr:txBody>
    </xdr:sp>
    <xdr:clientData/>
  </xdr:twoCellAnchor>
  <xdr:oneCellAnchor>
    <xdr:from>
      <xdr:col>15</xdr:col>
      <xdr:colOff>0</xdr:colOff>
      <xdr:row>1</xdr:row>
      <xdr:rowOff>1</xdr:rowOff>
    </xdr:from>
    <xdr:ext cx="1257300" cy="1714500"/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Venditore">
              <a:extLst>
                <a:ext uri="{FF2B5EF4-FFF2-40B4-BE49-F238E27FC236}">
                  <a16:creationId xmlns:a16="http://schemas.microsoft.com/office/drawing/2014/main" id="{E87E2563-B0EC-4B68-AEE6-E79331170EC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enditor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58800" y="323851"/>
              <a:ext cx="1257300" cy="1714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dati. I filtri dei dati sono supportati in Excel 2010 o versione successiva.
Se la forma è stata modificata in una versione precedente di Excel o se la cartella di lavoro è stata salvata in Excel 2003 o versioni precedenti, non è possibile usare il filtro dei dati.</a:t>
              </a:r>
            </a:p>
          </xdr:txBody>
        </xdr:sp>
      </mc:Fallback>
    </mc:AlternateContent>
    <xdr:clientData/>
  </xdr:oneCellAnchor>
  <xdr:oneCellAnchor>
    <xdr:from>
      <xdr:col>17</xdr:col>
      <xdr:colOff>0</xdr:colOff>
      <xdr:row>1</xdr:row>
      <xdr:rowOff>1</xdr:rowOff>
    </xdr:from>
    <xdr:ext cx="1257300" cy="1714500"/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Regione">
              <a:extLst>
                <a:ext uri="{FF2B5EF4-FFF2-40B4-BE49-F238E27FC236}">
                  <a16:creationId xmlns:a16="http://schemas.microsoft.com/office/drawing/2014/main" id="{24DCA752-ED72-4C25-88D8-1D6F2122E3F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gion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516100" y="323851"/>
              <a:ext cx="1257300" cy="1714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dati. I filtri dei dati sono supportati in Excel 2010 o versione successiva.
Se la forma è stata modificata in una versione precedente di Excel o se la cartella di lavoro è stata salvata in Excel 2003 o versioni precedenti, non è possibile usare il filtro dei dati.</a:t>
              </a:r>
            </a:p>
          </xdr:txBody>
        </xdr:sp>
      </mc:Fallback>
    </mc:AlternateContent>
    <xdr:clientData/>
  </xdr:oneCellAnchor>
  <xdr:oneCellAnchor>
    <xdr:from>
      <xdr:col>19</xdr:col>
      <xdr:colOff>0</xdr:colOff>
      <xdr:row>1</xdr:row>
      <xdr:rowOff>1</xdr:rowOff>
    </xdr:from>
    <xdr:ext cx="1257300" cy="1714500"/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Settore">
              <a:extLst>
                <a:ext uri="{FF2B5EF4-FFF2-40B4-BE49-F238E27FC236}">
                  <a16:creationId xmlns:a16="http://schemas.microsoft.com/office/drawing/2014/main" id="{2EDB6872-EACC-4530-B683-18512D9355C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ttor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773400" y="323851"/>
              <a:ext cx="1257300" cy="1714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dati. I filtri dei dati sono supportati in Excel 2010 o versione successiva.
Se la forma è stata modificata in una versione precedente di Excel o se la cartella di lavoro è stata salvata in Excel 2003 o versioni precedenti, non è possibile usare il filtro dei dati.</a:t>
              </a:r>
            </a:p>
          </xdr:txBody>
        </xdr:sp>
      </mc:Fallback>
    </mc:AlternateContent>
    <xdr:clientData/>
  </xdr:oneCellAnchor>
  <xdr:oneCellAnchor>
    <xdr:from>
      <xdr:col>15</xdr:col>
      <xdr:colOff>0</xdr:colOff>
      <xdr:row>10</xdr:row>
      <xdr:rowOff>0</xdr:rowOff>
    </xdr:from>
    <xdr:ext cx="3771900" cy="1524000"/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7" name="Data">
              <a:extLst>
                <a:ext uri="{FF2B5EF4-FFF2-40B4-BE49-F238E27FC236}">
                  <a16:creationId xmlns:a16="http://schemas.microsoft.com/office/drawing/2014/main" id="{524B11C8-92BC-45C6-8EE9-478FAF71160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Dat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58800" y="2038350"/>
              <a:ext cx="3771900" cy="1524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Sequenza temporale: funziona in Excel 2013 o versione successiva. Non è possibile spostarla o ridimensionarla.</a:t>
              </a:r>
            </a:p>
          </xdr:txBody>
        </xdr:sp>
      </mc:Fallback>
    </mc:AlternateContent>
    <xdr:clientData/>
  </xdr:oneCellAnchor>
  <xdr:oneCellAnchor>
    <xdr:from>
      <xdr:col>21</xdr:col>
      <xdr:colOff>0</xdr:colOff>
      <xdr:row>1</xdr:row>
      <xdr:rowOff>0</xdr:rowOff>
    </xdr:from>
    <xdr:ext cx="2514600" cy="3238500"/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Cliente">
              <a:extLst>
                <a:ext uri="{FF2B5EF4-FFF2-40B4-BE49-F238E27FC236}">
                  <a16:creationId xmlns:a16="http://schemas.microsoft.com/office/drawing/2014/main" id="{CA7149AB-8071-4545-9331-7F92AD8EAAB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lien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030700" y="323850"/>
              <a:ext cx="2514600" cy="3238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dati. I filtri dei dati sono supportati in Excel 2010 o versione successiva.
Se la forma è stata modificata in una versione precedente di Excel o se la cartella di lavoro è stata salvata in Excel 2003 o versioni precedenti, non è possibile usare il filtro dei dati.</a:t>
              </a:r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3</xdr:col>
      <xdr:colOff>0</xdr:colOff>
      <xdr:row>2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D4665516-E576-4243-B0F8-75E6E8ECEB07}"/>
            </a:ext>
          </a:extLst>
        </xdr:cNvPr>
        <xdr:cNvSpPr txBox="1"/>
      </xdr:nvSpPr>
      <xdr:spPr>
        <a:xfrm>
          <a:off x="0" y="9525"/>
          <a:ext cx="1828800" cy="314325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400">
              <a:solidFill>
                <a:sysClr val="windowText" lastClr="000000"/>
              </a:solidFill>
            </a:rPr>
            <a:t>La Funzione Scarto</a:t>
          </a:r>
          <a:r>
            <a:rPr lang="it-IT" sz="1400" baseline="0">
              <a:solidFill>
                <a:sysClr val="windowText" lastClr="000000"/>
              </a:solidFill>
            </a:rPr>
            <a:t> e Confronta</a:t>
          </a:r>
          <a:endParaRPr lang="it-IT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506016</xdr:colOff>
      <xdr:row>2</xdr:row>
      <xdr:rowOff>53578</xdr:rowOff>
    </xdr:from>
    <xdr:to>
      <xdr:col>11</xdr:col>
      <xdr:colOff>0</xdr:colOff>
      <xdr:row>10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75202DC3-A8F8-6510-6C1F-8EA1218BFE69}"/>
            </a:ext>
          </a:extLst>
        </xdr:cNvPr>
        <xdr:cNvSpPr txBox="1"/>
      </xdr:nvSpPr>
      <xdr:spPr>
        <a:xfrm>
          <a:off x="4226719" y="434578"/>
          <a:ext cx="3137297" cy="14704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t"/>
          <a:r>
            <a:rPr lang="it-I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🔄 Tasti di scelta rapida per ricalcolare</a:t>
          </a:r>
        </a:p>
        <a:p>
          <a:pPr fontAlgn="t"/>
          <a:r>
            <a:rPr lang="it-I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F9</a:t>
          </a: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→ ricalcola tutte le formule del foglio</a:t>
          </a:r>
        </a:p>
        <a:p>
          <a:pPr fontAlgn="t"/>
          <a:r>
            <a:rPr lang="it-I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Shift + F9</a:t>
          </a: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→ ricalcola solo il foglio attivo</a:t>
          </a:r>
        </a:p>
        <a:p>
          <a:pPr fontAlgn="t"/>
          <a:r>
            <a:rPr lang="it-I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Ctrl + Alt + F9</a:t>
          </a: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→ ricalcolo completo, ignorando le dipendenze</a:t>
          </a:r>
        </a:p>
        <a:p>
          <a:pPr fontAlgn="t"/>
          <a:r>
            <a:rPr lang="it-I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Ctrl + Shift + Alt + F9</a:t>
          </a: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→ ricostruisce tutte le dipendenze e ricalcola tutto</a:t>
          </a:r>
        </a:p>
        <a:p>
          <a:endParaRPr lang="it-IT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13</xdr:col>
      <xdr:colOff>0</xdr:colOff>
      <xdr:row>16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A39BDEF9-F125-0535-FF2E-22FAA048CA84}"/>
            </a:ext>
          </a:extLst>
        </xdr:cNvPr>
        <xdr:cNvSpPr txBox="1"/>
      </xdr:nvSpPr>
      <xdr:spPr>
        <a:xfrm>
          <a:off x="3600450" y="190500"/>
          <a:ext cx="4876800" cy="2857500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fontAlgn="t"/>
          <a:r>
            <a:rPr lang="it-IT" sz="11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ESEMPI</a:t>
          </a:r>
        </a:p>
        <a:p>
          <a:pPr fontAlgn="t"/>
          <a:endParaRPr lang="it-IT" sz="1100" b="1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it-IT" sz="11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1. Analisi demografica o territoriale</a:t>
          </a: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“Fammi una tabella con popolazione e provincia di ogni città capoluogo.”</a:t>
          </a:r>
          <a:endParaRPr lang="it-IT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“Calcola la distanza tra Verona e Milano.”</a:t>
          </a:r>
          <a:endParaRPr lang="it-IT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“Dividi le città in Nord/Ovest/Est in base alla loro regione.”</a:t>
          </a:r>
          <a:endParaRPr lang="it-IT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“Crea una colonna che indica se la città è un capoluogo (Sì/No).”</a:t>
          </a:r>
          <a:r>
            <a:rPr lang="it-IT" sz="1100" b="0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“Quali città sono più vicine alle grandi aree industriali.”</a:t>
          </a: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"Dividi le città tra aree ad alta popolazione e bassa popolazione.”</a:t>
          </a:r>
        </a:p>
        <a:p>
          <a:pPr fontAlgn="t"/>
          <a:endParaRPr lang="it-IT" sz="1100" b="0" i="1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it-IT" sz="11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3. Utilizzo di formule Excel</a:t>
          </a: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“Genera una colonna automatica che indica la lunghezza del nome della città.”</a:t>
          </a: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“Fammi una formula che identifica le città che iniziano per ‘V’.”</a:t>
          </a:r>
        </a:p>
        <a:p>
          <a:pPr marL="0" marR="0" lvl="0" indent="0" defTabSz="914400" eaLnBrk="1" fontAlgn="t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"Controlli di qualità (duplicati, incongruenze)"</a:t>
          </a:r>
        </a:p>
        <a:p>
          <a:pPr marL="0" marR="0" lvl="0" indent="0" defTabSz="914400" eaLnBrk="1" fontAlgn="t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"aggiungere</a:t>
          </a:r>
          <a:r>
            <a:rPr lang="it-IT" sz="1100" b="0" i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altre comuni siperiori a xx abitanti"</a:t>
          </a:r>
          <a:endParaRPr lang="it-IT" sz="1100" b="0" i="1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fontAlgn="t"/>
          <a:endParaRPr lang="it-IT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it-IT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1</xdr:rowOff>
    </xdr:from>
    <xdr:to>
      <xdr:col>11</xdr:col>
      <xdr:colOff>0</xdr:colOff>
      <xdr:row>3</xdr:row>
      <xdr:rowOff>1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3B15A36C-18E2-44C1-96D4-59C4A113CA3B}"/>
            </a:ext>
          </a:extLst>
        </xdr:cNvPr>
        <xdr:cNvSpPr txBox="1"/>
      </xdr:nvSpPr>
      <xdr:spPr>
        <a:xfrm>
          <a:off x="7381875" y="190501"/>
          <a:ext cx="4267200" cy="381000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400"/>
            <a:t>Funzioni =RILEVALINGUA =TRADUCI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alter\Downloads\ordine%20listino%20materiale%20invernale%20su%20web%20(1).xlsx" TargetMode="External"/><Relationship Id="rId1" Type="http://schemas.openxmlformats.org/officeDocument/2006/relationships/externalLinkPath" Target="file:///C:\Users\valter\Downloads\ordine%20listino%20materiale%20invernale%20su%20web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cheda_ordinativo"/>
      <sheetName val="prodotti"/>
      <sheetName val="Foglio2"/>
      <sheetName val="clienti"/>
      <sheetName val="CONFRONTA_INDICE"/>
      <sheetName val="immagini"/>
      <sheetName val="RIF.COLONNA"/>
      <sheetName val="SCARTO"/>
    </sheetNames>
    <sheetDataSet>
      <sheetData sheetId="0"/>
      <sheetData sheetId="1">
        <row r="7">
          <cell r="B7" t="str">
            <v>a1</v>
          </cell>
          <cell r="C7" t="str">
            <v>Snowboard</v>
          </cell>
          <cell r="D7" t="str">
            <v>DIABLO</v>
          </cell>
          <cell r="E7">
            <v>770</v>
          </cell>
        </row>
        <row r="8">
          <cell r="B8" t="str">
            <v>a2</v>
          </cell>
          <cell r="C8" t="str">
            <v>Snowboard</v>
          </cell>
          <cell r="D8" t="str">
            <v>EVIL</v>
          </cell>
          <cell r="E8">
            <v>1200</v>
          </cell>
        </row>
        <row r="9">
          <cell r="B9" t="str">
            <v>a3</v>
          </cell>
          <cell r="C9" t="str">
            <v>Giacche Snowboard</v>
          </cell>
          <cell r="D9" t="str">
            <v>MONO</v>
          </cell>
          <cell r="E9">
            <v>460</v>
          </cell>
        </row>
        <row r="10">
          <cell r="B10" t="str">
            <v>a4</v>
          </cell>
          <cell r="C10" t="str">
            <v>Giacche Snowboard</v>
          </cell>
          <cell r="D10" t="str">
            <v>EVOL</v>
          </cell>
          <cell r="E10">
            <v>392</v>
          </cell>
        </row>
        <row r="11">
          <cell r="B11" t="str">
            <v>a5</v>
          </cell>
          <cell r="C11" t="str">
            <v>Giacche Snowboard</v>
          </cell>
          <cell r="D11" t="str">
            <v>ROUTER</v>
          </cell>
          <cell r="E11">
            <v>298</v>
          </cell>
        </row>
        <row r="12">
          <cell r="B12" t="str">
            <v>a6</v>
          </cell>
          <cell r="C12" t="str">
            <v>Giacche Snowboard</v>
          </cell>
          <cell r="D12" t="str">
            <v>FOCUS</v>
          </cell>
          <cell r="E12">
            <v>330</v>
          </cell>
        </row>
        <row r="13">
          <cell r="B13" t="str">
            <v>a7</v>
          </cell>
          <cell r="C13" t="str">
            <v>Giacche Snowboard</v>
          </cell>
          <cell r="D13" t="str">
            <v>MAIMED</v>
          </cell>
          <cell r="E13">
            <v>280</v>
          </cell>
        </row>
        <row r="14">
          <cell r="B14" t="str">
            <v>a8</v>
          </cell>
          <cell r="C14" t="str">
            <v>Pantaloni Snowboard</v>
          </cell>
          <cell r="D14" t="str">
            <v>FRONT</v>
          </cell>
          <cell r="E14">
            <v>288</v>
          </cell>
        </row>
        <row r="15">
          <cell r="B15" t="str">
            <v>a9</v>
          </cell>
          <cell r="C15" t="str">
            <v>Pantaloni Snowboard</v>
          </cell>
          <cell r="D15" t="str">
            <v>CARGO</v>
          </cell>
          <cell r="E15">
            <v>278</v>
          </cell>
        </row>
        <row r="16">
          <cell r="B16" t="str">
            <v>a10</v>
          </cell>
          <cell r="C16" t="str">
            <v>Pantaloni Snowboard</v>
          </cell>
          <cell r="D16" t="str">
            <v>FRANK</v>
          </cell>
          <cell r="E16">
            <v>230</v>
          </cell>
        </row>
        <row r="17">
          <cell r="B17" t="str">
            <v>a11</v>
          </cell>
          <cell r="C17" t="str">
            <v>Scarponi</v>
          </cell>
          <cell r="D17" t="str">
            <v>SLOGAN</v>
          </cell>
          <cell r="E17">
            <v>180</v>
          </cell>
        </row>
        <row r="18">
          <cell r="B18" t="str">
            <v>a12</v>
          </cell>
          <cell r="C18" t="str">
            <v>Scarponi</v>
          </cell>
          <cell r="D18" t="str">
            <v>PRISON</v>
          </cell>
          <cell r="E18">
            <v>195</v>
          </cell>
        </row>
        <row r="19">
          <cell r="B19" t="str">
            <v>a13</v>
          </cell>
          <cell r="C19" t="str">
            <v>Scarponi</v>
          </cell>
          <cell r="D19" t="str">
            <v>SOLID</v>
          </cell>
          <cell r="E19">
            <v>295</v>
          </cell>
        </row>
        <row r="20">
          <cell r="B20" t="str">
            <v>a14</v>
          </cell>
          <cell r="C20" t="str">
            <v>Scarponi</v>
          </cell>
          <cell r="D20" t="str">
            <v>BALANCE</v>
          </cell>
          <cell r="E20">
            <v>330</v>
          </cell>
        </row>
        <row r="21">
          <cell r="B21" t="str">
            <v>a15</v>
          </cell>
          <cell r="C21" t="str">
            <v>Scarponi</v>
          </cell>
          <cell r="D21" t="str">
            <v>COMP</v>
          </cell>
          <cell r="E21">
            <v>470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Excel_AI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e" refreshedDate="46059.493987731483" createdVersion="8" refreshedVersion="8" minRefreshableVersion="3" recordCount="334" xr:uid="{C03A1346-1280-4A31-B484-3A9D7FCDC957}">
  <cacheSource type="worksheet">
    <worksheetSource ref="A1:G335" sheet="PIVOT" r:id="rId2"/>
  </cacheSource>
  <cacheFields count="7">
    <cacheField name="Data" numFmtId="164">
      <sharedItems containsSemiMixedTypes="0" containsNonDate="0" containsDate="1" containsString="0" minDate="2021-09-17T00:00:00" maxDate="2022-03-06T00:00:00" count="117">
        <d v="2021-09-17T00:00:00"/>
        <d v="2021-09-20T00:00:00"/>
        <d v="2021-09-22T00:00:00"/>
        <d v="2021-09-23T00:00:00"/>
        <d v="2021-09-24T00:00:00"/>
        <d v="2021-09-27T00:00:00"/>
        <d v="2021-09-28T00:00:00"/>
        <d v="2021-09-29T00:00:00"/>
        <d v="2021-09-30T00:00:00"/>
        <d v="2021-10-01T00:00:00"/>
        <d v="2021-10-04T00:00:00"/>
        <d v="2021-10-05T00:00:00"/>
        <d v="2021-10-06T00:00:00"/>
        <d v="2021-10-07T00:00:00"/>
        <d v="2021-10-08T00:00:00"/>
        <d v="2021-10-09T00:00:00"/>
        <d v="2021-10-11T00:00:00"/>
        <d v="2021-10-12T00:00:00"/>
        <d v="2021-10-13T00:00:00"/>
        <d v="2021-10-14T00:00:00"/>
        <d v="2021-10-15T00:00:00"/>
        <d v="2021-10-16T00:00:00"/>
        <d v="2021-10-18T00:00:00"/>
        <d v="2021-10-19T00:00:00"/>
        <d v="2021-10-20T00:00:00"/>
        <d v="2021-10-22T00:00:00"/>
        <d v="2021-10-25T00:00:00"/>
        <d v="2021-10-26T00:00:00"/>
        <d v="2021-10-27T00:00:00"/>
        <d v="2021-10-28T00:00:00"/>
        <d v="2021-10-29T00:00:00"/>
        <d v="2021-11-02T00:00:00"/>
        <d v="2021-11-03T00:00:00"/>
        <d v="2021-11-04T00:00:00"/>
        <d v="2021-11-05T00:00:00"/>
        <d v="2021-11-09T00:00:00"/>
        <d v="2021-11-10T00:00:00"/>
        <d v="2021-11-15T00:00:00"/>
        <d v="2021-11-16T00:00:00"/>
        <d v="2021-11-17T00:00:00"/>
        <d v="2021-11-18T00:00:00"/>
        <d v="2021-11-22T00:00:00"/>
        <d v="2021-11-23T00:00:00"/>
        <d v="2021-11-24T00:00:00"/>
        <d v="2021-11-25T00:00:00"/>
        <d v="2021-11-26T00:00:00"/>
        <d v="2021-11-29T00:00:00"/>
        <d v="2021-11-30T00:00:00"/>
        <d v="2021-12-01T00:00:00"/>
        <d v="2021-12-02T00:00:00"/>
        <d v="2021-12-03T00:00:00"/>
        <d v="2021-12-06T00:00:00"/>
        <d v="2021-12-07T00:00:00"/>
        <d v="2021-12-08T00:00:00"/>
        <d v="2021-12-09T00:00:00"/>
        <d v="2021-12-10T00:00:00"/>
        <d v="2021-12-13T00:00:00"/>
        <d v="2021-12-14T00:00:00"/>
        <d v="2021-12-15T00:00:00"/>
        <d v="2021-12-16T00:00:00"/>
        <d v="2021-12-17T00:00:00"/>
        <d v="2021-12-20T00:00:00"/>
        <d v="2021-12-21T00:00:00"/>
        <d v="2021-12-22T00:00:00"/>
        <d v="2021-12-23T00:00:00"/>
        <d v="2021-12-24T00:00:00"/>
        <d v="2021-12-27T00:00:00"/>
        <d v="2021-12-28T00:00:00"/>
        <d v="2021-12-29T00:00:00"/>
        <d v="2021-12-30T00:00:00"/>
        <d v="2021-12-31T00:00:00"/>
        <d v="2022-01-03T00:00:00"/>
        <d v="2022-01-04T00:00:00"/>
        <d v="2022-01-05T00:00:00"/>
        <d v="2022-01-06T00:00:00"/>
        <d v="2022-01-07T00:00:00"/>
        <d v="2022-01-10T00:00:00"/>
        <d v="2022-01-11T00:00:00"/>
        <d v="2022-01-12T00:00:00"/>
        <d v="2022-01-13T00:00:00"/>
        <d v="2022-01-14T00:00:00"/>
        <d v="2022-01-17T00:00:00"/>
        <d v="2022-01-18T00:00:00"/>
        <d v="2022-01-19T00:00:00"/>
        <d v="2022-01-20T00:00:00"/>
        <d v="2022-01-21T00:00:00"/>
        <d v="2022-01-24T00:00:00"/>
        <d v="2022-01-25T00:00:00"/>
        <d v="2022-01-26T00:00:00"/>
        <d v="2022-01-27T00:00:00"/>
        <d v="2022-01-28T00:00:00"/>
        <d v="2022-01-31T00:00:00"/>
        <d v="2022-02-01T00:00:00"/>
        <d v="2022-02-02T00:00:00"/>
        <d v="2022-02-03T00:00:00"/>
        <d v="2022-02-04T00:00:00"/>
        <d v="2022-02-07T00:00:00"/>
        <d v="2022-02-08T00:00:00"/>
        <d v="2022-02-09T00:00:00"/>
        <d v="2022-02-10T00:00:00"/>
        <d v="2022-02-11T00:00:00"/>
        <d v="2022-02-14T00:00:00"/>
        <d v="2022-02-15T00:00:00"/>
        <d v="2022-02-16T00:00:00"/>
        <d v="2022-02-17T00:00:00"/>
        <d v="2022-02-18T00:00:00"/>
        <d v="2022-02-21T00:00:00"/>
        <d v="2022-02-22T00:00:00"/>
        <d v="2022-02-23T00:00:00"/>
        <d v="2022-02-24T00:00:00"/>
        <d v="2022-02-25T00:00:00"/>
        <d v="2022-02-28T00:00:00"/>
        <d v="2022-03-01T00:00:00"/>
        <d v="2022-03-02T00:00:00"/>
        <d v="2022-03-03T00:00:00"/>
        <d v="2022-03-04T00:00:00"/>
        <d v="2022-03-05T00:00:00"/>
      </sharedItems>
    </cacheField>
    <cacheField name="Venditore" numFmtId="0">
      <sharedItems count="4">
        <s v="Bianchi"/>
        <s v="Neri"/>
        <s v="Rossi"/>
        <s v="Verdi"/>
      </sharedItems>
    </cacheField>
    <cacheField name="Regione" numFmtId="0">
      <sharedItems count="4">
        <s v="Lombardia"/>
        <s v="Veneto"/>
        <s v="Friuli"/>
        <s v="Trentino"/>
      </sharedItems>
    </cacheField>
    <cacheField name="Settore" numFmtId="0">
      <sharedItems count="2">
        <s v="Cancelleria"/>
        <s v="Informatica"/>
      </sharedItems>
    </cacheField>
    <cacheField name="codice prodotto" numFmtId="0">
      <sharedItems containsSemiMixedTypes="0" containsString="0" containsNumber="1" containsInteger="1" minValue="1" maxValue="5"/>
    </cacheField>
    <cacheField name="Cliente" numFmtId="0">
      <sharedItems count="24">
        <s v="Alessandra"/>
        <s v="Clara"/>
        <s v="Elisabetta"/>
        <s v="Lucia"/>
        <s v="Rossella"/>
        <s v="Sara"/>
        <s v="Alice"/>
        <s v="Sonia"/>
        <s v="Bruno"/>
        <s v="Maria"/>
        <s v="Jessica"/>
        <s v="Andrea"/>
        <s v="Alessio"/>
        <s v="Roberto"/>
        <s v="Giovanni"/>
        <s v="Marco"/>
        <s v="Stefano"/>
        <s v="Matteo"/>
        <s v="Monica"/>
        <s v="Luca"/>
        <s v="Antonio"/>
        <s v="Giorgio"/>
        <s v="Luigi"/>
        <s v="Federica"/>
      </sharedItems>
    </cacheField>
    <cacheField name="Fatturato " numFmtId="44">
      <sharedItems containsSemiMixedTypes="0" containsString="0" containsNumber="1" containsInteger="1" minValue="110" maxValue="11360"/>
    </cacheField>
  </cacheFields>
  <extLst>
    <ext xmlns:x14="http://schemas.microsoft.com/office/spreadsheetml/2009/9/main" uri="{725AE2AE-9491-48be-B2B4-4EB974FC3084}">
      <x14:pivotCacheDefinition pivotCacheId="166967123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">
  <r>
    <x v="0"/>
    <x v="0"/>
    <x v="0"/>
    <x v="0"/>
    <n v="4"/>
    <x v="0"/>
    <n v="1000"/>
  </r>
  <r>
    <x v="0"/>
    <x v="1"/>
    <x v="1"/>
    <x v="0"/>
    <n v="4"/>
    <x v="1"/>
    <n v="280"/>
  </r>
  <r>
    <x v="0"/>
    <x v="1"/>
    <x v="2"/>
    <x v="0"/>
    <n v="5"/>
    <x v="2"/>
    <n v="1650"/>
  </r>
  <r>
    <x v="1"/>
    <x v="0"/>
    <x v="0"/>
    <x v="1"/>
    <n v="1"/>
    <x v="3"/>
    <n v="2240"/>
  </r>
  <r>
    <x v="1"/>
    <x v="2"/>
    <x v="0"/>
    <x v="1"/>
    <n v="2"/>
    <x v="4"/>
    <n v="10160"/>
  </r>
  <r>
    <x v="1"/>
    <x v="3"/>
    <x v="1"/>
    <x v="0"/>
    <n v="3"/>
    <x v="5"/>
    <n v="302"/>
  </r>
  <r>
    <x v="1"/>
    <x v="3"/>
    <x v="0"/>
    <x v="0"/>
    <n v="5"/>
    <x v="6"/>
    <n v="840"/>
  </r>
  <r>
    <x v="2"/>
    <x v="0"/>
    <x v="3"/>
    <x v="1"/>
    <n v="2"/>
    <x v="3"/>
    <n v="6420"/>
  </r>
  <r>
    <x v="3"/>
    <x v="2"/>
    <x v="1"/>
    <x v="0"/>
    <n v="5"/>
    <x v="7"/>
    <n v="2840"/>
  </r>
  <r>
    <x v="4"/>
    <x v="0"/>
    <x v="2"/>
    <x v="0"/>
    <n v="3"/>
    <x v="3"/>
    <n v="1420"/>
  </r>
  <r>
    <x v="5"/>
    <x v="0"/>
    <x v="1"/>
    <x v="0"/>
    <n v="5"/>
    <x v="3"/>
    <n v="210"/>
  </r>
  <r>
    <x v="5"/>
    <x v="2"/>
    <x v="0"/>
    <x v="0"/>
    <n v="4"/>
    <x v="7"/>
    <n v="2900"/>
  </r>
  <r>
    <x v="5"/>
    <x v="3"/>
    <x v="2"/>
    <x v="0"/>
    <n v="4"/>
    <x v="6"/>
    <n v="350"/>
  </r>
  <r>
    <x v="6"/>
    <x v="1"/>
    <x v="1"/>
    <x v="0"/>
    <n v="3"/>
    <x v="1"/>
    <n v="1500"/>
  </r>
  <r>
    <x v="6"/>
    <x v="3"/>
    <x v="0"/>
    <x v="1"/>
    <n v="2"/>
    <x v="8"/>
    <n v="5120"/>
  </r>
  <r>
    <x v="7"/>
    <x v="0"/>
    <x v="1"/>
    <x v="0"/>
    <n v="5"/>
    <x v="3"/>
    <n v="1204"/>
  </r>
  <r>
    <x v="8"/>
    <x v="2"/>
    <x v="0"/>
    <x v="1"/>
    <n v="2"/>
    <x v="7"/>
    <n v="3400"/>
  </r>
  <r>
    <x v="9"/>
    <x v="3"/>
    <x v="2"/>
    <x v="0"/>
    <n v="3"/>
    <x v="9"/>
    <n v="3540"/>
  </r>
  <r>
    <x v="10"/>
    <x v="1"/>
    <x v="1"/>
    <x v="0"/>
    <n v="4"/>
    <x v="2"/>
    <n v="1504"/>
  </r>
  <r>
    <x v="10"/>
    <x v="3"/>
    <x v="3"/>
    <x v="0"/>
    <n v="4"/>
    <x v="10"/>
    <n v="330"/>
  </r>
  <r>
    <x v="11"/>
    <x v="0"/>
    <x v="2"/>
    <x v="1"/>
    <n v="2"/>
    <x v="11"/>
    <n v="6240"/>
  </r>
  <r>
    <x v="12"/>
    <x v="0"/>
    <x v="1"/>
    <x v="0"/>
    <n v="4"/>
    <x v="12"/>
    <n v="1260"/>
  </r>
  <r>
    <x v="12"/>
    <x v="2"/>
    <x v="2"/>
    <x v="1"/>
    <n v="2"/>
    <x v="13"/>
    <n v="4800"/>
  </r>
  <r>
    <x v="12"/>
    <x v="3"/>
    <x v="1"/>
    <x v="0"/>
    <n v="4"/>
    <x v="5"/>
    <n v="1520"/>
  </r>
  <r>
    <x v="13"/>
    <x v="1"/>
    <x v="0"/>
    <x v="0"/>
    <n v="5"/>
    <x v="14"/>
    <n v="985"/>
  </r>
  <r>
    <x v="13"/>
    <x v="2"/>
    <x v="1"/>
    <x v="1"/>
    <n v="1"/>
    <x v="15"/>
    <n v="1680"/>
  </r>
  <r>
    <x v="13"/>
    <x v="3"/>
    <x v="1"/>
    <x v="0"/>
    <n v="4"/>
    <x v="10"/>
    <n v="1200"/>
  </r>
  <r>
    <x v="14"/>
    <x v="0"/>
    <x v="0"/>
    <x v="0"/>
    <n v="4"/>
    <x v="16"/>
    <n v="750"/>
  </r>
  <r>
    <x v="14"/>
    <x v="1"/>
    <x v="1"/>
    <x v="0"/>
    <n v="4"/>
    <x v="2"/>
    <n v="280"/>
  </r>
  <r>
    <x v="14"/>
    <x v="2"/>
    <x v="0"/>
    <x v="1"/>
    <n v="1"/>
    <x v="17"/>
    <n v="10160"/>
  </r>
  <r>
    <x v="14"/>
    <x v="3"/>
    <x v="2"/>
    <x v="0"/>
    <n v="3"/>
    <x v="6"/>
    <n v="1650"/>
  </r>
  <r>
    <x v="15"/>
    <x v="3"/>
    <x v="1"/>
    <x v="0"/>
    <n v="4"/>
    <x v="18"/>
    <n v="302"/>
  </r>
  <r>
    <x v="16"/>
    <x v="0"/>
    <x v="0"/>
    <x v="1"/>
    <n v="1"/>
    <x v="11"/>
    <n v="2240"/>
  </r>
  <r>
    <x v="16"/>
    <x v="0"/>
    <x v="3"/>
    <x v="1"/>
    <n v="2"/>
    <x v="0"/>
    <n v="6420"/>
  </r>
  <r>
    <x v="16"/>
    <x v="3"/>
    <x v="0"/>
    <x v="0"/>
    <n v="3"/>
    <x v="10"/>
    <n v="840"/>
  </r>
  <r>
    <x v="17"/>
    <x v="0"/>
    <x v="2"/>
    <x v="0"/>
    <n v="5"/>
    <x v="12"/>
    <n v="1420"/>
  </r>
  <r>
    <x v="17"/>
    <x v="2"/>
    <x v="1"/>
    <x v="0"/>
    <n v="3"/>
    <x v="13"/>
    <n v="2840"/>
  </r>
  <r>
    <x v="17"/>
    <x v="3"/>
    <x v="2"/>
    <x v="0"/>
    <n v="3"/>
    <x v="9"/>
    <n v="350"/>
  </r>
  <r>
    <x v="18"/>
    <x v="0"/>
    <x v="1"/>
    <x v="0"/>
    <n v="5"/>
    <x v="12"/>
    <n v="440"/>
  </r>
  <r>
    <x v="18"/>
    <x v="1"/>
    <x v="1"/>
    <x v="0"/>
    <n v="3"/>
    <x v="14"/>
    <n v="1500"/>
  </r>
  <r>
    <x v="18"/>
    <x v="2"/>
    <x v="0"/>
    <x v="0"/>
    <n v="5"/>
    <x v="17"/>
    <n v="2900"/>
  </r>
  <r>
    <x v="18"/>
    <x v="3"/>
    <x v="0"/>
    <x v="1"/>
    <n v="1"/>
    <x v="18"/>
    <n v="5120"/>
  </r>
  <r>
    <x v="19"/>
    <x v="0"/>
    <x v="1"/>
    <x v="0"/>
    <n v="3"/>
    <x v="12"/>
    <n v="1204"/>
  </r>
  <r>
    <x v="19"/>
    <x v="2"/>
    <x v="0"/>
    <x v="1"/>
    <n v="2"/>
    <x v="19"/>
    <n v="3400"/>
  </r>
  <r>
    <x v="19"/>
    <x v="3"/>
    <x v="2"/>
    <x v="0"/>
    <n v="3"/>
    <x v="5"/>
    <n v="3540"/>
  </r>
  <r>
    <x v="20"/>
    <x v="0"/>
    <x v="2"/>
    <x v="1"/>
    <n v="1"/>
    <x v="11"/>
    <n v="6240"/>
  </r>
  <r>
    <x v="20"/>
    <x v="1"/>
    <x v="1"/>
    <x v="0"/>
    <n v="3"/>
    <x v="2"/>
    <n v="1504"/>
  </r>
  <r>
    <x v="20"/>
    <x v="2"/>
    <x v="2"/>
    <x v="0"/>
    <n v="3"/>
    <x v="13"/>
    <n v="840"/>
  </r>
  <r>
    <x v="20"/>
    <x v="3"/>
    <x v="3"/>
    <x v="0"/>
    <n v="5"/>
    <x v="20"/>
    <n v="210"/>
  </r>
  <r>
    <x v="21"/>
    <x v="0"/>
    <x v="0"/>
    <x v="0"/>
    <n v="3"/>
    <x v="0"/>
    <n v="1390"/>
  </r>
  <r>
    <x v="21"/>
    <x v="3"/>
    <x v="1"/>
    <x v="0"/>
    <n v="3"/>
    <x v="8"/>
    <n v="490"/>
  </r>
  <r>
    <x v="22"/>
    <x v="0"/>
    <x v="1"/>
    <x v="1"/>
    <n v="1"/>
    <x v="16"/>
    <n v="11360"/>
  </r>
  <r>
    <x v="22"/>
    <x v="0"/>
    <x v="1"/>
    <x v="1"/>
    <n v="1"/>
    <x v="0"/>
    <n v="3440"/>
  </r>
  <r>
    <x v="22"/>
    <x v="2"/>
    <x v="3"/>
    <x v="0"/>
    <n v="4"/>
    <x v="21"/>
    <n v="750"/>
  </r>
  <r>
    <x v="22"/>
    <x v="3"/>
    <x v="0"/>
    <x v="0"/>
    <n v="4"/>
    <x v="10"/>
    <n v="2540"/>
  </r>
  <r>
    <x v="22"/>
    <x v="3"/>
    <x v="0"/>
    <x v="0"/>
    <n v="5"/>
    <x v="5"/>
    <n v="920"/>
  </r>
  <r>
    <x v="23"/>
    <x v="0"/>
    <x v="0"/>
    <x v="1"/>
    <n v="2"/>
    <x v="0"/>
    <n v="10160"/>
  </r>
  <r>
    <x v="23"/>
    <x v="0"/>
    <x v="2"/>
    <x v="0"/>
    <n v="5"/>
    <x v="12"/>
    <n v="1580"/>
  </r>
  <r>
    <x v="23"/>
    <x v="1"/>
    <x v="0"/>
    <x v="0"/>
    <n v="4"/>
    <x v="22"/>
    <n v="2548"/>
  </r>
  <r>
    <x v="23"/>
    <x v="2"/>
    <x v="1"/>
    <x v="0"/>
    <n v="3"/>
    <x v="4"/>
    <n v="2555"/>
  </r>
  <r>
    <x v="23"/>
    <x v="3"/>
    <x v="1"/>
    <x v="0"/>
    <n v="5"/>
    <x v="9"/>
    <n v="1560"/>
  </r>
  <r>
    <x v="24"/>
    <x v="0"/>
    <x v="0"/>
    <x v="1"/>
    <n v="1"/>
    <x v="16"/>
    <n v="7400"/>
  </r>
  <r>
    <x v="24"/>
    <x v="0"/>
    <x v="2"/>
    <x v="1"/>
    <n v="1"/>
    <x v="3"/>
    <n v="5800"/>
  </r>
  <r>
    <x v="24"/>
    <x v="2"/>
    <x v="1"/>
    <x v="0"/>
    <n v="4"/>
    <x v="15"/>
    <n v="1500"/>
  </r>
  <r>
    <x v="24"/>
    <x v="3"/>
    <x v="3"/>
    <x v="0"/>
    <n v="3"/>
    <x v="10"/>
    <n v="460"/>
  </r>
  <r>
    <x v="24"/>
    <x v="3"/>
    <x v="1"/>
    <x v="0"/>
    <n v="5"/>
    <x v="18"/>
    <n v="700"/>
  </r>
  <r>
    <x v="25"/>
    <x v="1"/>
    <x v="2"/>
    <x v="1"/>
    <n v="1"/>
    <x v="2"/>
    <n v="8480"/>
  </r>
  <r>
    <x v="25"/>
    <x v="3"/>
    <x v="2"/>
    <x v="0"/>
    <n v="4"/>
    <x v="6"/>
    <n v="2800"/>
  </r>
  <r>
    <x v="25"/>
    <x v="3"/>
    <x v="2"/>
    <x v="0"/>
    <n v="3"/>
    <x v="5"/>
    <n v="4560"/>
  </r>
  <r>
    <x v="25"/>
    <x v="3"/>
    <x v="1"/>
    <x v="0"/>
    <n v="3"/>
    <x v="18"/>
    <n v="1590"/>
  </r>
  <r>
    <x v="25"/>
    <x v="0"/>
    <x v="1"/>
    <x v="0"/>
    <n v="5"/>
    <x v="11"/>
    <n v="2500"/>
  </r>
  <r>
    <x v="25"/>
    <x v="2"/>
    <x v="2"/>
    <x v="0"/>
    <n v="3"/>
    <x v="17"/>
    <n v="2555"/>
  </r>
  <r>
    <x v="25"/>
    <x v="3"/>
    <x v="1"/>
    <x v="0"/>
    <n v="5"/>
    <x v="10"/>
    <n v="1220"/>
  </r>
  <r>
    <x v="26"/>
    <x v="0"/>
    <x v="0"/>
    <x v="0"/>
    <n v="5"/>
    <x v="12"/>
    <n v="1580"/>
  </r>
  <r>
    <x v="26"/>
    <x v="3"/>
    <x v="3"/>
    <x v="1"/>
    <n v="1"/>
    <x v="6"/>
    <n v="10192"/>
  </r>
  <r>
    <x v="26"/>
    <x v="3"/>
    <x v="0"/>
    <x v="0"/>
    <n v="3"/>
    <x v="20"/>
    <n v="460"/>
  </r>
  <r>
    <x v="27"/>
    <x v="1"/>
    <x v="0"/>
    <x v="1"/>
    <n v="1"/>
    <x v="2"/>
    <n v="5844"/>
  </r>
  <r>
    <x v="27"/>
    <x v="2"/>
    <x v="1"/>
    <x v="1"/>
    <n v="1"/>
    <x v="4"/>
    <n v="6000"/>
  </r>
  <r>
    <x v="27"/>
    <x v="3"/>
    <x v="1"/>
    <x v="0"/>
    <n v="4"/>
    <x v="8"/>
    <n v="700"/>
  </r>
  <r>
    <x v="28"/>
    <x v="0"/>
    <x v="2"/>
    <x v="0"/>
    <n v="3"/>
    <x v="23"/>
    <n v="550"/>
  </r>
  <r>
    <x v="28"/>
    <x v="3"/>
    <x v="0"/>
    <x v="0"/>
    <n v="5"/>
    <x v="9"/>
    <n v="2800"/>
  </r>
  <r>
    <x v="29"/>
    <x v="1"/>
    <x v="2"/>
    <x v="0"/>
    <n v="4"/>
    <x v="22"/>
    <n v="1590"/>
  </r>
  <r>
    <x v="29"/>
    <x v="3"/>
    <x v="1"/>
    <x v="0"/>
    <n v="5"/>
    <x v="5"/>
    <n v="2800"/>
  </r>
  <r>
    <x v="29"/>
    <x v="3"/>
    <x v="2"/>
    <x v="0"/>
    <n v="5"/>
    <x v="18"/>
    <n v="1590"/>
  </r>
  <r>
    <x v="30"/>
    <x v="0"/>
    <x v="2"/>
    <x v="1"/>
    <n v="2"/>
    <x v="0"/>
    <n v="8000"/>
  </r>
  <r>
    <x v="30"/>
    <x v="1"/>
    <x v="2"/>
    <x v="1"/>
    <n v="2"/>
    <x v="22"/>
    <n v="8800"/>
  </r>
  <r>
    <x v="30"/>
    <x v="2"/>
    <x v="1"/>
    <x v="0"/>
    <n v="3"/>
    <x v="4"/>
    <n v="2500"/>
  </r>
  <r>
    <x v="30"/>
    <x v="3"/>
    <x v="1"/>
    <x v="0"/>
    <n v="5"/>
    <x v="6"/>
    <n v="1220"/>
  </r>
  <r>
    <x v="30"/>
    <x v="0"/>
    <x v="2"/>
    <x v="1"/>
    <n v="2"/>
    <x v="23"/>
    <n v="5800"/>
  </r>
  <r>
    <x v="30"/>
    <x v="2"/>
    <x v="1"/>
    <x v="0"/>
    <n v="3"/>
    <x v="21"/>
    <n v="1500"/>
  </r>
  <r>
    <x v="30"/>
    <x v="3"/>
    <x v="0"/>
    <x v="0"/>
    <n v="4"/>
    <x v="6"/>
    <n v="9500"/>
  </r>
  <r>
    <x v="31"/>
    <x v="3"/>
    <x v="1"/>
    <x v="0"/>
    <n v="5"/>
    <x v="6"/>
    <n v="3200"/>
  </r>
  <r>
    <x v="32"/>
    <x v="3"/>
    <x v="2"/>
    <x v="0"/>
    <n v="5"/>
    <x v="10"/>
    <n v="2800"/>
  </r>
  <r>
    <x v="33"/>
    <x v="1"/>
    <x v="2"/>
    <x v="1"/>
    <n v="1"/>
    <x v="13"/>
    <n v="7700"/>
  </r>
  <r>
    <x v="34"/>
    <x v="0"/>
    <x v="1"/>
    <x v="0"/>
    <n v="4"/>
    <x v="16"/>
    <n v="2500"/>
  </r>
  <r>
    <x v="35"/>
    <x v="0"/>
    <x v="1"/>
    <x v="1"/>
    <n v="2"/>
    <x v="23"/>
    <n v="11360"/>
  </r>
  <r>
    <x v="35"/>
    <x v="1"/>
    <x v="1"/>
    <x v="1"/>
    <n v="1"/>
    <x v="14"/>
    <n v="8800"/>
  </r>
  <r>
    <x v="35"/>
    <x v="2"/>
    <x v="3"/>
    <x v="0"/>
    <n v="5"/>
    <x v="19"/>
    <n v="750"/>
  </r>
  <r>
    <x v="35"/>
    <x v="3"/>
    <x v="0"/>
    <x v="0"/>
    <n v="3"/>
    <x v="6"/>
    <n v="2540"/>
  </r>
  <r>
    <x v="36"/>
    <x v="0"/>
    <x v="0"/>
    <x v="1"/>
    <n v="2"/>
    <x v="16"/>
    <n v="5400"/>
  </r>
  <r>
    <x v="36"/>
    <x v="2"/>
    <x v="1"/>
    <x v="0"/>
    <n v="3"/>
    <x v="15"/>
    <n v="6840"/>
  </r>
  <r>
    <x v="36"/>
    <x v="3"/>
    <x v="0"/>
    <x v="0"/>
    <n v="5"/>
    <x v="9"/>
    <n v="3260"/>
  </r>
  <r>
    <x v="36"/>
    <x v="3"/>
    <x v="1"/>
    <x v="0"/>
    <n v="3"/>
    <x v="20"/>
    <n v="3500"/>
  </r>
  <r>
    <x v="37"/>
    <x v="0"/>
    <x v="2"/>
    <x v="1"/>
    <n v="2"/>
    <x v="12"/>
    <n v="800"/>
  </r>
  <r>
    <x v="37"/>
    <x v="2"/>
    <x v="1"/>
    <x v="0"/>
    <n v="4"/>
    <x v="21"/>
    <n v="1500"/>
  </r>
  <r>
    <x v="37"/>
    <x v="3"/>
    <x v="2"/>
    <x v="0"/>
    <n v="3"/>
    <x v="5"/>
    <n v="1800"/>
  </r>
  <r>
    <x v="38"/>
    <x v="1"/>
    <x v="2"/>
    <x v="1"/>
    <n v="1"/>
    <x v="2"/>
    <n v="7800"/>
  </r>
  <r>
    <x v="38"/>
    <x v="3"/>
    <x v="1"/>
    <x v="0"/>
    <n v="3"/>
    <x v="6"/>
    <n v="110"/>
  </r>
  <r>
    <x v="39"/>
    <x v="0"/>
    <x v="2"/>
    <x v="1"/>
    <n v="1"/>
    <x v="0"/>
    <n v="1850"/>
  </r>
  <r>
    <x v="39"/>
    <x v="2"/>
    <x v="1"/>
    <x v="0"/>
    <n v="3"/>
    <x v="4"/>
    <n v="2000"/>
  </r>
  <r>
    <x v="39"/>
    <x v="3"/>
    <x v="0"/>
    <x v="0"/>
    <n v="4"/>
    <x v="20"/>
    <n v="520"/>
  </r>
  <r>
    <x v="40"/>
    <x v="3"/>
    <x v="1"/>
    <x v="0"/>
    <n v="3"/>
    <x v="5"/>
    <n v="690"/>
  </r>
  <r>
    <x v="40"/>
    <x v="0"/>
    <x v="1"/>
    <x v="0"/>
    <n v="5"/>
    <x v="16"/>
    <n v="2500"/>
  </r>
  <r>
    <x v="40"/>
    <x v="1"/>
    <x v="2"/>
    <x v="1"/>
    <n v="2"/>
    <x v="22"/>
    <n v="7700"/>
  </r>
  <r>
    <x v="40"/>
    <x v="3"/>
    <x v="2"/>
    <x v="0"/>
    <n v="3"/>
    <x v="20"/>
    <n v="2800"/>
  </r>
  <r>
    <x v="41"/>
    <x v="0"/>
    <x v="1"/>
    <x v="1"/>
    <n v="2"/>
    <x v="12"/>
    <n v="8500"/>
  </r>
  <r>
    <x v="41"/>
    <x v="2"/>
    <x v="3"/>
    <x v="0"/>
    <n v="4"/>
    <x v="19"/>
    <n v="250"/>
  </r>
  <r>
    <x v="41"/>
    <x v="3"/>
    <x v="0"/>
    <x v="0"/>
    <n v="3"/>
    <x v="6"/>
    <n v="2540"/>
  </r>
  <r>
    <x v="42"/>
    <x v="1"/>
    <x v="1"/>
    <x v="1"/>
    <n v="1"/>
    <x v="22"/>
    <n v="650"/>
  </r>
  <r>
    <x v="43"/>
    <x v="1"/>
    <x v="2"/>
    <x v="0"/>
    <n v="4"/>
    <x v="13"/>
    <n v="2400"/>
  </r>
  <r>
    <x v="43"/>
    <x v="3"/>
    <x v="0"/>
    <x v="0"/>
    <n v="5"/>
    <x v="6"/>
    <n v="320"/>
  </r>
  <r>
    <x v="43"/>
    <x v="3"/>
    <x v="2"/>
    <x v="0"/>
    <n v="4"/>
    <x v="6"/>
    <n v="6500"/>
  </r>
  <r>
    <x v="44"/>
    <x v="2"/>
    <x v="1"/>
    <x v="0"/>
    <n v="3"/>
    <x v="7"/>
    <n v="5000"/>
  </r>
  <r>
    <x v="44"/>
    <x v="3"/>
    <x v="1"/>
    <x v="0"/>
    <n v="3"/>
    <x v="5"/>
    <n v="3500"/>
  </r>
  <r>
    <x v="45"/>
    <x v="0"/>
    <x v="2"/>
    <x v="1"/>
    <n v="1"/>
    <x v="11"/>
    <n v="3500"/>
  </r>
  <r>
    <x v="45"/>
    <x v="2"/>
    <x v="1"/>
    <x v="0"/>
    <n v="4"/>
    <x v="4"/>
    <n v="1500"/>
  </r>
  <r>
    <x v="45"/>
    <x v="3"/>
    <x v="2"/>
    <x v="0"/>
    <n v="4"/>
    <x v="20"/>
    <n v="1800"/>
  </r>
  <r>
    <x v="46"/>
    <x v="0"/>
    <x v="1"/>
    <x v="1"/>
    <n v="1"/>
    <x v="11"/>
    <n v="8000"/>
  </r>
  <r>
    <x v="46"/>
    <x v="1"/>
    <x v="1"/>
    <x v="1"/>
    <n v="2"/>
    <x v="1"/>
    <n v="5100"/>
  </r>
  <r>
    <x v="46"/>
    <x v="2"/>
    <x v="3"/>
    <x v="0"/>
    <n v="5"/>
    <x v="4"/>
    <n v="650"/>
  </r>
  <r>
    <x v="47"/>
    <x v="3"/>
    <x v="0"/>
    <x v="0"/>
    <n v="4"/>
    <x v="10"/>
    <n v="320"/>
  </r>
  <r>
    <x v="48"/>
    <x v="0"/>
    <x v="0"/>
    <x v="1"/>
    <n v="2"/>
    <x v="23"/>
    <n v="3500"/>
  </r>
  <r>
    <x v="48"/>
    <x v="2"/>
    <x v="1"/>
    <x v="0"/>
    <n v="5"/>
    <x v="7"/>
    <n v="2840"/>
  </r>
  <r>
    <x v="49"/>
    <x v="0"/>
    <x v="0"/>
    <x v="0"/>
    <n v="4"/>
    <x v="11"/>
    <n v="520"/>
  </r>
  <r>
    <x v="49"/>
    <x v="2"/>
    <x v="2"/>
    <x v="0"/>
    <n v="5"/>
    <x v="15"/>
    <n v="380"/>
  </r>
  <r>
    <x v="49"/>
    <x v="3"/>
    <x v="1"/>
    <x v="0"/>
    <n v="4"/>
    <x v="5"/>
    <n v="5550"/>
  </r>
  <r>
    <x v="50"/>
    <x v="1"/>
    <x v="2"/>
    <x v="1"/>
    <n v="2"/>
    <x v="14"/>
    <n v="650"/>
  </r>
  <r>
    <x v="50"/>
    <x v="2"/>
    <x v="2"/>
    <x v="0"/>
    <n v="5"/>
    <x v="4"/>
    <n v="2800"/>
  </r>
  <r>
    <x v="50"/>
    <x v="3"/>
    <x v="1"/>
    <x v="0"/>
    <n v="3"/>
    <x v="10"/>
    <n v="690"/>
  </r>
  <r>
    <x v="51"/>
    <x v="3"/>
    <x v="2"/>
    <x v="0"/>
    <n v="5"/>
    <x v="5"/>
    <n v="6500"/>
  </r>
  <r>
    <x v="51"/>
    <x v="2"/>
    <x v="1"/>
    <x v="0"/>
    <n v="5"/>
    <x v="19"/>
    <n v="5000"/>
  </r>
  <r>
    <x v="51"/>
    <x v="3"/>
    <x v="1"/>
    <x v="0"/>
    <n v="4"/>
    <x v="10"/>
    <n v="3500"/>
  </r>
  <r>
    <x v="51"/>
    <x v="0"/>
    <x v="2"/>
    <x v="1"/>
    <n v="1"/>
    <x v="16"/>
    <n v="3500"/>
  </r>
  <r>
    <x v="52"/>
    <x v="2"/>
    <x v="1"/>
    <x v="0"/>
    <n v="4"/>
    <x v="17"/>
    <n v="1500"/>
  </r>
  <r>
    <x v="52"/>
    <x v="3"/>
    <x v="2"/>
    <x v="0"/>
    <n v="5"/>
    <x v="5"/>
    <n v="1800"/>
  </r>
  <r>
    <x v="52"/>
    <x v="0"/>
    <x v="1"/>
    <x v="1"/>
    <n v="2"/>
    <x v="16"/>
    <n v="8000"/>
  </r>
  <r>
    <x v="53"/>
    <x v="1"/>
    <x v="1"/>
    <x v="1"/>
    <n v="1"/>
    <x v="2"/>
    <n v="5100"/>
  </r>
  <r>
    <x v="53"/>
    <x v="2"/>
    <x v="3"/>
    <x v="0"/>
    <n v="4"/>
    <x v="15"/>
    <n v="650"/>
  </r>
  <r>
    <x v="53"/>
    <x v="3"/>
    <x v="0"/>
    <x v="0"/>
    <n v="5"/>
    <x v="9"/>
    <n v="320"/>
  </r>
  <r>
    <x v="53"/>
    <x v="0"/>
    <x v="0"/>
    <x v="1"/>
    <n v="1"/>
    <x v="12"/>
    <n v="3500"/>
  </r>
  <r>
    <x v="54"/>
    <x v="2"/>
    <x v="1"/>
    <x v="0"/>
    <n v="3"/>
    <x v="15"/>
    <n v="2840"/>
  </r>
  <r>
    <x v="54"/>
    <x v="0"/>
    <x v="0"/>
    <x v="0"/>
    <n v="5"/>
    <x v="0"/>
    <n v="520"/>
  </r>
  <r>
    <x v="54"/>
    <x v="2"/>
    <x v="2"/>
    <x v="0"/>
    <n v="3"/>
    <x v="4"/>
    <n v="380"/>
  </r>
  <r>
    <x v="54"/>
    <x v="3"/>
    <x v="1"/>
    <x v="0"/>
    <n v="3"/>
    <x v="6"/>
    <n v="5550"/>
  </r>
  <r>
    <x v="55"/>
    <x v="0"/>
    <x v="1"/>
    <x v="1"/>
    <n v="2"/>
    <x v="0"/>
    <n v="8000"/>
  </r>
  <r>
    <x v="55"/>
    <x v="1"/>
    <x v="1"/>
    <x v="1"/>
    <n v="2"/>
    <x v="1"/>
    <n v="5100"/>
  </r>
  <r>
    <x v="55"/>
    <x v="2"/>
    <x v="3"/>
    <x v="0"/>
    <n v="3"/>
    <x v="7"/>
    <n v="650"/>
  </r>
  <r>
    <x v="56"/>
    <x v="3"/>
    <x v="2"/>
    <x v="0"/>
    <n v="5"/>
    <x v="9"/>
    <n v="2800"/>
  </r>
  <r>
    <x v="56"/>
    <x v="1"/>
    <x v="2"/>
    <x v="1"/>
    <n v="1"/>
    <x v="1"/>
    <n v="7700"/>
  </r>
  <r>
    <x v="56"/>
    <x v="0"/>
    <x v="1"/>
    <x v="0"/>
    <n v="4"/>
    <x v="0"/>
    <n v="2500"/>
  </r>
  <r>
    <x v="57"/>
    <x v="0"/>
    <x v="1"/>
    <x v="1"/>
    <n v="2"/>
    <x v="11"/>
    <n v="11360"/>
  </r>
  <r>
    <x v="57"/>
    <x v="1"/>
    <x v="1"/>
    <x v="1"/>
    <n v="1"/>
    <x v="1"/>
    <n v="8800"/>
  </r>
  <r>
    <x v="57"/>
    <x v="2"/>
    <x v="3"/>
    <x v="0"/>
    <n v="5"/>
    <x v="7"/>
    <n v="750"/>
  </r>
  <r>
    <x v="57"/>
    <x v="3"/>
    <x v="0"/>
    <x v="0"/>
    <n v="3"/>
    <x v="8"/>
    <n v="2540"/>
  </r>
  <r>
    <x v="58"/>
    <x v="0"/>
    <x v="0"/>
    <x v="1"/>
    <n v="2"/>
    <x v="23"/>
    <n v="5400"/>
  </r>
  <r>
    <x v="58"/>
    <x v="2"/>
    <x v="1"/>
    <x v="0"/>
    <n v="3"/>
    <x v="7"/>
    <n v="6840"/>
  </r>
  <r>
    <x v="58"/>
    <x v="3"/>
    <x v="0"/>
    <x v="0"/>
    <n v="5"/>
    <x v="6"/>
    <n v="3260"/>
  </r>
  <r>
    <x v="59"/>
    <x v="3"/>
    <x v="1"/>
    <x v="0"/>
    <n v="3"/>
    <x v="9"/>
    <n v="3500"/>
  </r>
  <r>
    <x v="60"/>
    <x v="0"/>
    <x v="2"/>
    <x v="1"/>
    <n v="2"/>
    <x v="12"/>
    <n v="800"/>
  </r>
  <r>
    <x v="61"/>
    <x v="2"/>
    <x v="1"/>
    <x v="0"/>
    <n v="4"/>
    <x v="7"/>
    <n v="1500"/>
  </r>
  <r>
    <x v="61"/>
    <x v="3"/>
    <x v="2"/>
    <x v="0"/>
    <n v="3"/>
    <x v="5"/>
    <n v="1800"/>
  </r>
  <r>
    <x v="61"/>
    <x v="1"/>
    <x v="2"/>
    <x v="1"/>
    <n v="1"/>
    <x v="2"/>
    <n v="7800"/>
  </r>
  <r>
    <x v="62"/>
    <x v="3"/>
    <x v="1"/>
    <x v="0"/>
    <n v="3"/>
    <x v="18"/>
    <n v="110"/>
  </r>
  <r>
    <x v="62"/>
    <x v="0"/>
    <x v="2"/>
    <x v="1"/>
    <n v="1"/>
    <x v="16"/>
    <n v="1850"/>
  </r>
  <r>
    <x v="62"/>
    <x v="2"/>
    <x v="1"/>
    <x v="0"/>
    <n v="3"/>
    <x v="19"/>
    <n v="2000"/>
  </r>
  <r>
    <x v="62"/>
    <x v="3"/>
    <x v="0"/>
    <x v="0"/>
    <n v="4"/>
    <x v="8"/>
    <n v="520"/>
  </r>
  <r>
    <x v="63"/>
    <x v="3"/>
    <x v="1"/>
    <x v="0"/>
    <n v="3"/>
    <x v="10"/>
    <n v="690"/>
  </r>
  <r>
    <x v="63"/>
    <x v="0"/>
    <x v="1"/>
    <x v="0"/>
    <n v="5"/>
    <x v="23"/>
    <n v="2500"/>
  </r>
  <r>
    <x v="64"/>
    <x v="1"/>
    <x v="2"/>
    <x v="1"/>
    <n v="2"/>
    <x v="14"/>
    <n v="7700"/>
  </r>
  <r>
    <x v="64"/>
    <x v="3"/>
    <x v="2"/>
    <x v="0"/>
    <n v="3"/>
    <x v="6"/>
    <n v="2800"/>
  </r>
  <r>
    <x v="64"/>
    <x v="0"/>
    <x v="1"/>
    <x v="1"/>
    <n v="2"/>
    <x v="12"/>
    <n v="8500"/>
  </r>
  <r>
    <x v="64"/>
    <x v="2"/>
    <x v="3"/>
    <x v="0"/>
    <n v="4"/>
    <x v="21"/>
    <n v="250"/>
  </r>
  <r>
    <x v="65"/>
    <x v="3"/>
    <x v="0"/>
    <x v="0"/>
    <n v="3"/>
    <x v="18"/>
    <n v="2540"/>
  </r>
  <r>
    <x v="65"/>
    <x v="1"/>
    <x v="1"/>
    <x v="1"/>
    <n v="1"/>
    <x v="22"/>
    <n v="650"/>
  </r>
  <r>
    <x v="65"/>
    <x v="1"/>
    <x v="2"/>
    <x v="0"/>
    <n v="4"/>
    <x v="13"/>
    <n v="2400"/>
  </r>
  <r>
    <x v="66"/>
    <x v="3"/>
    <x v="0"/>
    <x v="0"/>
    <n v="5"/>
    <x v="6"/>
    <n v="320"/>
  </r>
  <r>
    <x v="66"/>
    <x v="3"/>
    <x v="2"/>
    <x v="0"/>
    <n v="4"/>
    <x v="8"/>
    <n v="6500"/>
  </r>
  <r>
    <x v="66"/>
    <x v="2"/>
    <x v="1"/>
    <x v="0"/>
    <n v="3"/>
    <x v="15"/>
    <n v="5000"/>
  </r>
  <r>
    <x v="66"/>
    <x v="3"/>
    <x v="1"/>
    <x v="0"/>
    <n v="3"/>
    <x v="9"/>
    <n v="3500"/>
  </r>
  <r>
    <x v="67"/>
    <x v="0"/>
    <x v="2"/>
    <x v="1"/>
    <n v="1"/>
    <x v="11"/>
    <n v="3500"/>
  </r>
  <r>
    <x v="67"/>
    <x v="2"/>
    <x v="1"/>
    <x v="0"/>
    <n v="4"/>
    <x v="15"/>
    <n v="1500"/>
  </r>
  <r>
    <x v="67"/>
    <x v="3"/>
    <x v="2"/>
    <x v="0"/>
    <n v="4"/>
    <x v="6"/>
    <n v="1800"/>
  </r>
  <r>
    <x v="67"/>
    <x v="0"/>
    <x v="1"/>
    <x v="1"/>
    <n v="1"/>
    <x v="23"/>
    <n v="8000"/>
  </r>
  <r>
    <x v="68"/>
    <x v="1"/>
    <x v="1"/>
    <x v="1"/>
    <n v="2"/>
    <x v="2"/>
    <n v="5100"/>
  </r>
  <r>
    <x v="68"/>
    <x v="2"/>
    <x v="3"/>
    <x v="0"/>
    <n v="5"/>
    <x v="17"/>
    <n v="650"/>
  </r>
  <r>
    <x v="69"/>
    <x v="3"/>
    <x v="0"/>
    <x v="0"/>
    <n v="4"/>
    <x v="8"/>
    <n v="320"/>
  </r>
  <r>
    <x v="69"/>
    <x v="0"/>
    <x v="0"/>
    <x v="1"/>
    <n v="2"/>
    <x v="0"/>
    <n v="3500"/>
  </r>
  <r>
    <x v="69"/>
    <x v="2"/>
    <x v="1"/>
    <x v="0"/>
    <n v="5"/>
    <x v="4"/>
    <n v="2840"/>
  </r>
  <r>
    <x v="70"/>
    <x v="0"/>
    <x v="0"/>
    <x v="0"/>
    <n v="4"/>
    <x v="0"/>
    <n v="520"/>
  </r>
  <r>
    <x v="70"/>
    <x v="2"/>
    <x v="2"/>
    <x v="0"/>
    <n v="5"/>
    <x v="13"/>
    <n v="380"/>
  </r>
  <r>
    <x v="70"/>
    <x v="3"/>
    <x v="1"/>
    <x v="0"/>
    <n v="4"/>
    <x v="20"/>
    <n v="5550"/>
  </r>
  <r>
    <x v="70"/>
    <x v="1"/>
    <x v="2"/>
    <x v="1"/>
    <n v="2"/>
    <x v="22"/>
    <n v="650"/>
  </r>
  <r>
    <x v="70"/>
    <x v="2"/>
    <x v="2"/>
    <x v="0"/>
    <n v="5"/>
    <x v="19"/>
    <n v="2800"/>
  </r>
  <r>
    <x v="71"/>
    <x v="3"/>
    <x v="1"/>
    <x v="0"/>
    <n v="3"/>
    <x v="6"/>
    <n v="690"/>
  </r>
  <r>
    <x v="71"/>
    <x v="3"/>
    <x v="2"/>
    <x v="0"/>
    <n v="5"/>
    <x v="8"/>
    <n v="6500"/>
  </r>
  <r>
    <x v="72"/>
    <x v="2"/>
    <x v="1"/>
    <x v="0"/>
    <n v="5"/>
    <x v="21"/>
    <n v="5000"/>
  </r>
  <r>
    <x v="72"/>
    <x v="3"/>
    <x v="1"/>
    <x v="0"/>
    <n v="4"/>
    <x v="18"/>
    <n v="3500"/>
  </r>
  <r>
    <x v="72"/>
    <x v="0"/>
    <x v="2"/>
    <x v="1"/>
    <n v="1"/>
    <x v="16"/>
    <n v="3500"/>
  </r>
  <r>
    <x v="72"/>
    <x v="2"/>
    <x v="1"/>
    <x v="0"/>
    <n v="4"/>
    <x v="19"/>
    <n v="1500"/>
  </r>
  <r>
    <x v="73"/>
    <x v="3"/>
    <x v="2"/>
    <x v="0"/>
    <n v="5"/>
    <x v="5"/>
    <n v="1800"/>
  </r>
  <r>
    <x v="73"/>
    <x v="0"/>
    <x v="1"/>
    <x v="1"/>
    <n v="2"/>
    <x v="12"/>
    <n v="8000"/>
  </r>
  <r>
    <x v="74"/>
    <x v="1"/>
    <x v="1"/>
    <x v="1"/>
    <n v="1"/>
    <x v="2"/>
    <n v="5100"/>
  </r>
  <r>
    <x v="74"/>
    <x v="2"/>
    <x v="3"/>
    <x v="0"/>
    <n v="4"/>
    <x v="7"/>
    <n v="650"/>
  </r>
  <r>
    <x v="74"/>
    <x v="3"/>
    <x v="0"/>
    <x v="0"/>
    <n v="5"/>
    <x v="10"/>
    <n v="320"/>
  </r>
  <r>
    <x v="74"/>
    <x v="0"/>
    <x v="0"/>
    <x v="1"/>
    <n v="1"/>
    <x v="3"/>
    <n v="3500"/>
  </r>
  <r>
    <x v="75"/>
    <x v="2"/>
    <x v="1"/>
    <x v="0"/>
    <n v="3"/>
    <x v="13"/>
    <n v="2840"/>
  </r>
  <r>
    <x v="75"/>
    <x v="0"/>
    <x v="0"/>
    <x v="0"/>
    <n v="5"/>
    <x v="12"/>
    <n v="520"/>
  </r>
  <r>
    <x v="76"/>
    <x v="2"/>
    <x v="2"/>
    <x v="0"/>
    <n v="3"/>
    <x v="17"/>
    <n v="380"/>
  </r>
  <r>
    <x v="76"/>
    <x v="3"/>
    <x v="1"/>
    <x v="0"/>
    <n v="3"/>
    <x v="6"/>
    <n v="5550"/>
  </r>
  <r>
    <x v="77"/>
    <x v="0"/>
    <x v="1"/>
    <x v="1"/>
    <n v="2"/>
    <x v="16"/>
    <n v="8000"/>
  </r>
  <r>
    <x v="77"/>
    <x v="1"/>
    <x v="1"/>
    <x v="1"/>
    <n v="2"/>
    <x v="2"/>
    <n v="5100"/>
  </r>
  <r>
    <x v="77"/>
    <x v="2"/>
    <x v="3"/>
    <x v="0"/>
    <n v="3"/>
    <x v="7"/>
    <n v="650"/>
  </r>
  <r>
    <x v="77"/>
    <x v="3"/>
    <x v="2"/>
    <x v="0"/>
    <n v="5"/>
    <x v="8"/>
    <n v="2800"/>
  </r>
  <r>
    <x v="77"/>
    <x v="1"/>
    <x v="2"/>
    <x v="1"/>
    <n v="1"/>
    <x v="14"/>
    <n v="7700"/>
  </r>
  <r>
    <x v="78"/>
    <x v="0"/>
    <x v="1"/>
    <x v="0"/>
    <n v="4"/>
    <x v="11"/>
    <n v="2500"/>
  </r>
  <r>
    <x v="78"/>
    <x v="0"/>
    <x v="1"/>
    <x v="1"/>
    <n v="2"/>
    <x v="0"/>
    <n v="11360"/>
  </r>
  <r>
    <x v="79"/>
    <x v="1"/>
    <x v="1"/>
    <x v="1"/>
    <n v="1"/>
    <x v="22"/>
    <n v="8800"/>
  </r>
  <r>
    <x v="79"/>
    <x v="2"/>
    <x v="3"/>
    <x v="0"/>
    <n v="5"/>
    <x v="17"/>
    <n v="750"/>
  </r>
  <r>
    <x v="79"/>
    <x v="3"/>
    <x v="0"/>
    <x v="0"/>
    <n v="3"/>
    <x v="20"/>
    <n v="2540"/>
  </r>
  <r>
    <x v="80"/>
    <x v="0"/>
    <x v="0"/>
    <x v="1"/>
    <n v="2"/>
    <x v="23"/>
    <n v="5400"/>
  </r>
  <r>
    <x v="80"/>
    <x v="2"/>
    <x v="1"/>
    <x v="0"/>
    <n v="3"/>
    <x v="4"/>
    <n v="6840"/>
  </r>
  <r>
    <x v="80"/>
    <x v="3"/>
    <x v="0"/>
    <x v="0"/>
    <n v="5"/>
    <x v="20"/>
    <n v="3260"/>
  </r>
  <r>
    <x v="80"/>
    <x v="3"/>
    <x v="1"/>
    <x v="0"/>
    <n v="3"/>
    <x v="18"/>
    <n v="3500"/>
  </r>
  <r>
    <x v="81"/>
    <x v="0"/>
    <x v="2"/>
    <x v="1"/>
    <n v="2"/>
    <x v="0"/>
    <n v="800"/>
  </r>
  <r>
    <x v="81"/>
    <x v="2"/>
    <x v="1"/>
    <x v="0"/>
    <n v="4"/>
    <x v="7"/>
    <n v="1500"/>
  </r>
  <r>
    <x v="82"/>
    <x v="3"/>
    <x v="2"/>
    <x v="0"/>
    <n v="3"/>
    <x v="20"/>
    <n v="1800"/>
  </r>
  <r>
    <x v="83"/>
    <x v="1"/>
    <x v="2"/>
    <x v="1"/>
    <n v="1"/>
    <x v="22"/>
    <n v="7800"/>
  </r>
  <r>
    <x v="83"/>
    <x v="3"/>
    <x v="1"/>
    <x v="0"/>
    <n v="3"/>
    <x v="20"/>
    <n v="110"/>
  </r>
  <r>
    <x v="83"/>
    <x v="0"/>
    <x v="2"/>
    <x v="1"/>
    <n v="1"/>
    <x v="16"/>
    <n v="1850"/>
  </r>
  <r>
    <x v="83"/>
    <x v="2"/>
    <x v="1"/>
    <x v="0"/>
    <n v="3"/>
    <x v="17"/>
    <n v="2000"/>
  </r>
  <r>
    <x v="84"/>
    <x v="3"/>
    <x v="0"/>
    <x v="0"/>
    <n v="4"/>
    <x v="18"/>
    <n v="520"/>
  </r>
  <r>
    <x v="84"/>
    <x v="3"/>
    <x v="1"/>
    <x v="0"/>
    <n v="3"/>
    <x v="6"/>
    <n v="690"/>
  </r>
  <r>
    <x v="84"/>
    <x v="0"/>
    <x v="1"/>
    <x v="0"/>
    <n v="5"/>
    <x v="3"/>
    <n v="2500"/>
  </r>
  <r>
    <x v="85"/>
    <x v="1"/>
    <x v="2"/>
    <x v="1"/>
    <n v="2"/>
    <x v="1"/>
    <n v="7700"/>
  </r>
  <r>
    <x v="85"/>
    <x v="3"/>
    <x v="2"/>
    <x v="0"/>
    <n v="3"/>
    <x v="8"/>
    <n v="2800"/>
  </r>
  <r>
    <x v="85"/>
    <x v="0"/>
    <x v="1"/>
    <x v="1"/>
    <n v="2"/>
    <x v="12"/>
    <n v="8500"/>
  </r>
  <r>
    <x v="86"/>
    <x v="2"/>
    <x v="3"/>
    <x v="0"/>
    <n v="4"/>
    <x v="15"/>
    <n v="250"/>
  </r>
  <r>
    <x v="86"/>
    <x v="3"/>
    <x v="0"/>
    <x v="0"/>
    <n v="3"/>
    <x v="20"/>
    <n v="2540"/>
  </r>
  <r>
    <x v="86"/>
    <x v="1"/>
    <x v="1"/>
    <x v="1"/>
    <n v="1"/>
    <x v="2"/>
    <n v="650"/>
  </r>
  <r>
    <x v="86"/>
    <x v="1"/>
    <x v="2"/>
    <x v="0"/>
    <n v="4"/>
    <x v="1"/>
    <n v="2400"/>
  </r>
  <r>
    <x v="87"/>
    <x v="3"/>
    <x v="0"/>
    <x v="0"/>
    <n v="5"/>
    <x v="20"/>
    <n v="320"/>
  </r>
  <r>
    <x v="87"/>
    <x v="3"/>
    <x v="2"/>
    <x v="0"/>
    <n v="4"/>
    <x v="6"/>
    <n v="6500"/>
  </r>
  <r>
    <x v="87"/>
    <x v="2"/>
    <x v="1"/>
    <x v="0"/>
    <n v="3"/>
    <x v="13"/>
    <n v="5000"/>
  </r>
  <r>
    <x v="87"/>
    <x v="3"/>
    <x v="1"/>
    <x v="0"/>
    <n v="3"/>
    <x v="18"/>
    <n v="3500"/>
  </r>
  <r>
    <x v="88"/>
    <x v="0"/>
    <x v="2"/>
    <x v="1"/>
    <n v="1"/>
    <x v="12"/>
    <n v="3500"/>
  </r>
  <r>
    <x v="88"/>
    <x v="2"/>
    <x v="1"/>
    <x v="0"/>
    <n v="4"/>
    <x v="21"/>
    <n v="1500"/>
  </r>
  <r>
    <x v="88"/>
    <x v="3"/>
    <x v="2"/>
    <x v="0"/>
    <n v="4"/>
    <x v="6"/>
    <n v="1800"/>
  </r>
  <r>
    <x v="88"/>
    <x v="0"/>
    <x v="1"/>
    <x v="1"/>
    <n v="1"/>
    <x v="12"/>
    <n v="8000"/>
  </r>
  <r>
    <x v="89"/>
    <x v="1"/>
    <x v="1"/>
    <x v="1"/>
    <n v="2"/>
    <x v="22"/>
    <n v="5100"/>
  </r>
  <r>
    <x v="89"/>
    <x v="2"/>
    <x v="3"/>
    <x v="0"/>
    <n v="5"/>
    <x v="21"/>
    <n v="650"/>
  </r>
  <r>
    <x v="89"/>
    <x v="3"/>
    <x v="0"/>
    <x v="0"/>
    <n v="4"/>
    <x v="10"/>
    <n v="320"/>
  </r>
  <r>
    <x v="90"/>
    <x v="0"/>
    <x v="0"/>
    <x v="1"/>
    <n v="2"/>
    <x v="12"/>
    <n v="3500"/>
  </r>
  <r>
    <x v="91"/>
    <x v="2"/>
    <x v="1"/>
    <x v="0"/>
    <n v="5"/>
    <x v="21"/>
    <n v="2840"/>
  </r>
  <r>
    <x v="91"/>
    <x v="0"/>
    <x v="0"/>
    <x v="0"/>
    <n v="4"/>
    <x v="16"/>
    <n v="520"/>
  </r>
  <r>
    <x v="91"/>
    <x v="2"/>
    <x v="2"/>
    <x v="0"/>
    <n v="5"/>
    <x v="13"/>
    <n v="380"/>
  </r>
  <r>
    <x v="91"/>
    <x v="3"/>
    <x v="1"/>
    <x v="0"/>
    <n v="4"/>
    <x v="9"/>
    <n v="5550"/>
  </r>
  <r>
    <x v="92"/>
    <x v="1"/>
    <x v="2"/>
    <x v="1"/>
    <n v="2"/>
    <x v="13"/>
    <n v="650"/>
  </r>
  <r>
    <x v="92"/>
    <x v="2"/>
    <x v="2"/>
    <x v="0"/>
    <n v="5"/>
    <x v="15"/>
    <n v="2800"/>
  </r>
  <r>
    <x v="92"/>
    <x v="3"/>
    <x v="1"/>
    <x v="0"/>
    <n v="3"/>
    <x v="10"/>
    <n v="690"/>
  </r>
  <r>
    <x v="93"/>
    <x v="3"/>
    <x v="2"/>
    <x v="0"/>
    <n v="5"/>
    <x v="10"/>
    <n v="6500"/>
  </r>
  <r>
    <x v="93"/>
    <x v="2"/>
    <x v="1"/>
    <x v="0"/>
    <n v="5"/>
    <x v="21"/>
    <n v="5000"/>
  </r>
  <r>
    <x v="93"/>
    <x v="3"/>
    <x v="1"/>
    <x v="0"/>
    <n v="4"/>
    <x v="9"/>
    <n v="3500"/>
  </r>
  <r>
    <x v="93"/>
    <x v="0"/>
    <x v="2"/>
    <x v="1"/>
    <n v="1"/>
    <x v="23"/>
    <n v="3500"/>
  </r>
  <r>
    <x v="94"/>
    <x v="2"/>
    <x v="1"/>
    <x v="0"/>
    <n v="4"/>
    <x v="4"/>
    <n v="1500"/>
  </r>
  <r>
    <x v="94"/>
    <x v="3"/>
    <x v="2"/>
    <x v="0"/>
    <n v="5"/>
    <x v="10"/>
    <n v="1800"/>
  </r>
  <r>
    <x v="94"/>
    <x v="0"/>
    <x v="1"/>
    <x v="1"/>
    <n v="2"/>
    <x v="23"/>
    <n v="8000"/>
  </r>
  <r>
    <x v="95"/>
    <x v="1"/>
    <x v="1"/>
    <x v="1"/>
    <n v="1"/>
    <x v="1"/>
    <n v="5100"/>
  </r>
  <r>
    <x v="95"/>
    <x v="2"/>
    <x v="3"/>
    <x v="0"/>
    <n v="4"/>
    <x v="19"/>
    <n v="650"/>
  </r>
  <r>
    <x v="95"/>
    <x v="3"/>
    <x v="0"/>
    <x v="0"/>
    <n v="5"/>
    <x v="8"/>
    <n v="320"/>
  </r>
  <r>
    <x v="95"/>
    <x v="0"/>
    <x v="0"/>
    <x v="1"/>
    <n v="1"/>
    <x v="16"/>
    <n v="3500"/>
  </r>
  <r>
    <x v="96"/>
    <x v="2"/>
    <x v="1"/>
    <x v="0"/>
    <n v="3"/>
    <x v="19"/>
    <n v="2840"/>
  </r>
  <r>
    <x v="96"/>
    <x v="0"/>
    <x v="0"/>
    <x v="0"/>
    <n v="5"/>
    <x v="23"/>
    <n v="520"/>
  </r>
  <r>
    <x v="96"/>
    <x v="2"/>
    <x v="2"/>
    <x v="0"/>
    <n v="3"/>
    <x v="19"/>
    <n v="380"/>
  </r>
  <r>
    <x v="97"/>
    <x v="3"/>
    <x v="1"/>
    <x v="0"/>
    <n v="3"/>
    <x v="9"/>
    <n v="5550"/>
  </r>
  <r>
    <x v="97"/>
    <x v="0"/>
    <x v="1"/>
    <x v="1"/>
    <n v="2"/>
    <x v="11"/>
    <n v="8000"/>
  </r>
  <r>
    <x v="97"/>
    <x v="1"/>
    <x v="1"/>
    <x v="1"/>
    <n v="2"/>
    <x v="14"/>
    <n v="5100"/>
  </r>
  <r>
    <x v="97"/>
    <x v="2"/>
    <x v="3"/>
    <x v="0"/>
    <n v="3"/>
    <x v="7"/>
    <n v="650"/>
  </r>
  <r>
    <x v="98"/>
    <x v="3"/>
    <x v="2"/>
    <x v="0"/>
    <n v="5"/>
    <x v="8"/>
    <n v="2800"/>
  </r>
  <r>
    <x v="99"/>
    <x v="1"/>
    <x v="2"/>
    <x v="1"/>
    <n v="1"/>
    <x v="2"/>
    <n v="7700"/>
  </r>
  <r>
    <x v="99"/>
    <x v="0"/>
    <x v="1"/>
    <x v="0"/>
    <n v="4"/>
    <x v="11"/>
    <n v="2500"/>
  </r>
  <r>
    <x v="99"/>
    <x v="0"/>
    <x v="1"/>
    <x v="1"/>
    <n v="2"/>
    <x v="3"/>
    <n v="11360"/>
  </r>
  <r>
    <x v="99"/>
    <x v="1"/>
    <x v="1"/>
    <x v="1"/>
    <n v="1"/>
    <x v="14"/>
    <n v="8800"/>
  </r>
  <r>
    <x v="100"/>
    <x v="2"/>
    <x v="3"/>
    <x v="0"/>
    <n v="5"/>
    <x v="19"/>
    <n v="750"/>
  </r>
  <r>
    <x v="100"/>
    <x v="3"/>
    <x v="0"/>
    <x v="0"/>
    <n v="3"/>
    <x v="6"/>
    <n v="2540"/>
  </r>
  <r>
    <x v="100"/>
    <x v="0"/>
    <x v="0"/>
    <x v="1"/>
    <n v="2"/>
    <x v="3"/>
    <n v="5400"/>
  </r>
  <r>
    <x v="100"/>
    <x v="2"/>
    <x v="1"/>
    <x v="0"/>
    <n v="3"/>
    <x v="15"/>
    <n v="6840"/>
  </r>
  <r>
    <x v="101"/>
    <x v="3"/>
    <x v="0"/>
    <x v="0"/>
    <n v="5"/>
    <x v="8"/>
    <n v="3260"/>
  </r>
  <r>
    <x v="101"/>
    <x v="3"/>
    <x v="1"/>
    <x v="0"/>
    <n v="3"/>
    <x v="10"/>
    <n v="3500"/>
  </r>
  <r>
    <x v="101"/>
    <x v="0"/>
    <x v="2"/>
    <x v="1"/>
    <n v="2"/>
    <x v="3"/>
    <n v="800"/>
  </r>
  <r>
    <x v="101"/>
    <x v="2"/>
    <x v="1"/>
    <x v="0"/>
    <n v="4"/>
    <x v="4"/>
    <n v="1500"/>
  </r>
  <r>
    <x v="102"/>
    <x v="3"/>
    <x v="2"/>
    <x v="0"/>
    <n v="3"/>
    <x v="18"/>
    <n v="1800"/>
  </r>
  <r>
    <x v="102"/>
    <x v="1"/>
    <x v="2"/>
    <x v="1"/>
    <n v="1"/>
    <x v="13"/>
    <n v="7800"/>
  </r>
  <r>
    <x v="102"/>
    <x v="3"/>
    <x v="1"/>
    <x v="0"/>
    <n v="3"/>
    <x v="18"/>
    <n v="110"/>
  </r>
  <r>
    <x v="103"/>
    <x v="0"/>
    <x v="2"/>
    <x v="1"/>
    <n v="1"/>
    <x v="3"/>
    <n v="1850"/>
  </r>
  <r>
    <x v="103"/>
    <x v="2"/>
    <x v="1"/>
    <x v="0"/>
    <n v="3"/>
    <x v="21"/>
    <n v="2000"/>
  </r>
  <r>
    <x v="103"/>
    <x v="3"/>
    <x v="0"/>
    <x v="0"/>
    <n v="4"/>
    <x v="10"/>
    <n v="520"/>
  </r>
  <r>
    <x v="103"/>
    <x v="3"/>
    <x v="1"/>
    <x v="0"/>
    <n v="3"/>
    <x v="20"/>
    <n v="690"/>
  </r>
  <r>
    <x v="104"/>
    <x v="0"/>
    <x v="1"/>
    <x v="0"/>
    <n v="5"/>
    <x v="3"/>
    <n v="2500"/>
  </r>
  <r>
    <x v="104"/>
    <x v="1"/>
    <x v="2"/>
    <x v="1"/>
    <n v="2"/>
    <x v="2"/>
    <n v="7700"/>
  </r>
  <r>
    <x v="105"/>
    <x v="3"/>
    <x v="2"/>
    <x v="0"/>
    <n v="3"/>
    <x v="6"/>
    <n v="2800"/>
  </r>
  <r>
    <x v="106"/>
    <x v="0"/>
    <x v="1"/>
    <x v="1"/>
    <n v="2"/>
    <x v="11"/>
    <n v="8500"/>
  </r>
  <r>
    <x v="106"/>
    <x v="2"/>
    <x v="3"/>
    <x v="0"/>
    <n v="4"/>
    <x v="7"/>
    <n v="250"/>
  </r>
  <r>
    <x v="106"/>
    <x v="3"/>
    <x v="0"/>
    <x v="0"/>
    <n v="3"/>
    <x v="10"/>
    <n v="2540"/>
  </r>
  <r>
    <x v="106"/>
    <x v="1"/>
    <x v="1"/>
    <x v="1"/>
    <n v="1"/>
    <x v="2"/>
    <n v="650"/>
  </r>
  <r>
    <x v="107"/>
    <x v="1"/>
    <x v="2"/>
    <x v="0"/>
    <n v="4"/>
    <x v="22"/>
    <n v="2400"/>
  </r>
  <r>
    <x v="107"/>
    <x v="3"/>
    <x v="0"/>
    <x v="0"/>
    <n v="5"/>
    <x v="18"/>
    <n v="320"/>
  </r>
  <r>
    <x v="107"/>
    <x v="3"/>
    <x v="2"/>
    <x v="0"/>
    <n v="4"/>
    <x v="10"/>
    <n v="6500"/>
  </r>
  <r>
    <x v="107"/>
    <x v="2"/>
    <x v="1"/>
    <x v="0"/>
    <n v="3"/>
    <x v="15"/>
    <n v="5000"/>
  </r>
  <r>
    <x v="108"/>
    <x v="3"/>
    <x v="1"/>
    <x v="0"/>
    <n v="3"/>
    <x v="18"/>
    <n v="3500"/>
  </r>
  <r>
    <x v="108"/>
    <x v="0"/>
    <x v="2"/>
    <x v="1"/>
    <n v="1"/>
    <x v="12"/>
    <n v="3500"/>
  </r>
  <r>
    <x v="108"/>
    <x v="2"/>
    <x v="1"/>
    <x v="0"/>
    <n v="4"/>
    <x v="13"/>
    <n v="1500"/>
  </r>
  <r>
    <x v="108"/>
    <x v="3"/>
    <x v="2"/>
    <x v="0"/>
    <n v="4"/>
    <x v="9"/>
    <n v="1800"/>
  </r>
  <r>
    <x v="109"/>
    <x v="0"/>
    <x v="1"/>
    <x v="1"/>
    <n v="1"/>
    <x v="16"/>
    <n v="8000"/>
  </r>
  <r>
    <x v="110"/>
    <x v="1"/>
    <x v="1"/>
    <x v="1"/>
    <n v="2"/>
    <x v="14"/>
    <n v="5100"/>
  </r>
  <r>
    <x v="110"/>
    <x v="2"/>
    <x v="3"/>
    <x v="0"/>
    <n v="5"/>
    <x v="21"/>
    <n v="650"/>
  </r>
  <r>
    <x v="110"/>
    <x v="3"/>
    <x v="0"/>
    <x v="0"/>
    <n v="4"/>
    <x v="20"/>
    <n v="320"/>
  </r>
  <r>
    <x v="110"/>
    <x v="0"/>
    <x v="0"/>
    <x v="1"/>
    <n v="2"/>
    <x v="11"/>
    <n v="3500"/>
  </r>
  <r>
    <x v="110"/>
    <x v="2"/>
    <x v="1"/>
    <x v="0"/>
    <n v="5"/>
    <x v="17"/>
    <n v="2840"/>
  </r>
  <r>
    <x v="111"/>
    <x v="0"/>
    <x v="0"/>
    <x v="0"/>
    <n v="4"/>
    <x v="16"/>
    <n v="520"/>
  </r>
  <r>
    <x v="112"/>
    <x v="2"/>
    <x v="3"/>
    <x v="0"/>
    <n v="5"/>
    <x v="21"/>
    <n v="650"/>
  </r>
  <r>
    <x v="113"/>
    <x v="3"/>
    <x v="0"/>
    <x v="0"/>
    <n v="4"/>
    <x v="20"/>
    <n v="320"/>
  </r>
  <r>
    <x v="114"/>
    <x v="0"/>
    <x v="0"/>
    <x v="1"/>
    <n v="2"/>
    <x v="11"/>
    <n v="3500"/>
  </r>
  <r>
    <x v="115"/>
    <x v="2"/>
    <x v="1"/>
    <x v="0"/>
    <n v="5"/>
    <x v="17"/>
    <n v="2840"/>
  </r>
  <r>
    <x v="116"/>
    <x v="0"/>
    <x v="0"/>
    <x v="0"/>
    <n v="4"/>
    <x v="16"/>
    <n v="5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B8ED89-3389-469A-A130-C855693C5CCC}" name="Tabella pivot12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multipleFieldFilters="0" chartFormat="6">
  <location ref="I4:N10" firstHeaderRow="1" firstDataRow="2" firstDataCol="1"/>
  <pivotFields count="7">
    <pivotField numFmtId="164" showAll="0">
      <items count="1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axis="axisRow" showAll="0">
      <items count="5">
        <item x="2"/>
        <item x="0"/>
        <item x="3"/>
        <item x="1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>
      <items count="25">
        <item x="0"/>
        <item x="12"/>
        <item x="6"/>
        <item x="11"/>
        <item x="20"/>
        <item x="8"/>
        <item x="1"/>
        <item x="2"/>
        <item x="23"/>
        <item x="21"/>
        <item x="14"/>
        <item x="10"/>
        <item x="19"/>
        <item x="3"/>
        <item x="22"/>
        <item x="15"/>
        <item x="9"/>
        <item x="17"/>
        <item x="18"/>
        <item x="13"/>
        <item x="4"/>
        <item x="5"/>
        <item x="7"/>
        <item x="16"/>
        <item t="default"/>
      </items>
    </pivotField>
    <pivotField dataField="1" numFmtId="44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omma di Fatturato " fld="6" baseField="0" baseItem="0" numFmtId="44"/>
  </dataFields>
  <chartFormats count="8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5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5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Venditore" xr10:uid="{4D819A94-0860-4444-A46D-7BA53889795E}" sourceName="Venditore">
  <data>
    <tabular pivotCacheId="1669671238">
      <items count="4">
        <i x="0" s="1"/>
        <i x="1" s="1"/>
        <i x="2" s="1"/>
        <i x="3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Regione" xr10:uid="{DAE14E3A-A312-4ACD-AB8A-909EF2CEFAC3}" sourceName="Regione">
  <data>
    <tabular pivotCacheId="1669671238">
      <items count="4">
        <i x="2" s="1"/>
        <i x="0" s="1"/>
        <i x="3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Settore" xr10:uid="{A0822F44-B789-4AD4-A0E8-FED1C8E4C390}" sourceName="Settore">
  <data>
    <tabular pivotCacheId="1669671238">
      <items count="2">
        <i x="0" s="1"/>
        <i x="1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Cliente" xr10:uid="{0545C836-C92E-48FC-A27F-B258461E1228}" sourceName="Cliente">
  <data>
    <tabular pivotCacheId="1669671238">
      <items count="24">
        <i x="0" s="1"/>
        <i x="12" s="1"/>
        <i x="6" s="1"/>
        <i x="11" s="1"/>
        <i x="20" s="1"/>
        <i x="8" s="1"/>
        <i x="1" s="1"/>
        <i x="2" s="1"/>
        <i x="23" s="1"/>
        <i x="21" s="1"/>
        <i x="14" s="1"/>
        <i x="10" s="1"/>
        <i x="19" s="1"/>
        <i x="3" s="1"/>
        <i x="22" s="1"/>
        <i x="15" s="1"/>
        <i x="9" s="1"/>
        <i x="17" s="1"/>
        <i x="18" s="1"/>
        <i x="13" s="1"/>
        <i x="4" s="1"/>
        <i x="5" s="1"/>
        <i x="7" s="1"/>
        <i x="16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Venditore" xr10:uid="{3580D157-ABA8-4D97-A306-3CE700B45205}" cache="FiltroDati_Venditore" caption="Venditore" rowHeight="234950"/>
  <slicer name="Regione" xr10:uid="{483BFC0E-0A94-4965-B216-CE4BB83CD748}" cache="FiltroDati_Regione" caption="Regione" rowHeight="234950"/>
  <slicer name="Settore" xr10:uid="{AA0D5D10-C8CD-4DA0-9127-D09D6255F91B}" cache="FiltroDati_Settore" caption="Settore" rowHeight="234950"/>
  <slicer name="Cliente" xr10:uid="{9D0A6B89-5059-4CB2-8EC4-DFAA1730F705}" cache="FiltroDati_Cliente" caption="Cliente" columnCount="3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EF68A5-1237-4DD9-8438-79E7D293E41F}" name="Tabella1" displayName="Tabella1" ref="A1:B27" totalsRowShown="0">
  <autoFilter ref="A1:B27" xr:uid="{FBEF68A5-1237-4DD9-8438-79E7D293E41F}"/>
  <sortState xmlns:xlrd2="http://schemas.microsoft.com/office/spreadsheetml/2017/richdata2" ref="A2:B27">
    <sortCondition ref="A2:A27"/>
    <sortCondition ref="B2:B27"/>
  </sortState>
  <tableColumns count="2">
    <tableColumn id="1" xr3:uid="{74D20105-B63F-4158-8D67-66BF190B04DC}" name="REGIONE"/>
    <tableColumn id="2" xr3:uid="{C3432FB0-86A3-44CE-B864-902E8F0A8ADB}" name="COMUNE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SequenzaTemporaleNativa_Data" xr10:uid="{80EB1C49-B670-4E7F-AE74-40F422C76611}" sourceName="Data">
  <state minimalRefreshVersion="6" lastRefreshVersion="6" pivotCacheId="1669671238" filterType="unknown">
    <bounds startDate="2021-01-01T00:00:00" endDate="2023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Data" xr10:uid="{B0C17537-C2B8-4DFF-BB2E-76BB8AD37CC9}" cache="SequenzaTemporaleNativa_Data" caption="Data" level="2" selectionLevel="2" scrollPosition="2021-09-01T00:00:00"/>
</timeline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1.xml"/><Relationship Id="rId4" Type="http://schemas.microsoft.com/office/2011/relationships/timeline" Target="../timelines/timelin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2BD04-8579-4E1C-BC3F-9E9FEF9964BD}">
  <dimension ref="A2:B10"/>
  <sheetViews>
    <sheetView tabSelected="1" workbookViewId="0">
      <selection activeCell="E16" sqref="E16"/>
    </sheetView>
  </sheetViews>
  <sheetFormatPr defaultRowHeight="15" x14ac:dyDescent="0.25"/>
  <cols>
    <col min="1" max="1" width="20.5703125" customWidth="1"/>
  </cols>
  <sheetData>
    <row r="2" spans="1:2" ht="15.75" x14ac:dyDescent="0.25">
      <c r="A2" s="2">
        <f ca="1">TODAY()</f>
        <v>46070</v>
      </c>
    </row>
    <row r="3" spans="1:2" ht="15.75" x14ac:dyDescent="0.25">
      <c r="A3" s="2">
        <v>44871</v>
      </c>
    </row>
    <row r="4" spans="1:2" x14ac:dyDescent="0.25">
      <c r="B4" t="s">
        <v>0</v>
      </c>
    </row>
    <row r="5" spans="1:2" x14ac:dyDescent="0.25">
      <c r="B5" t="s">
        <v>1</v>
      </c>
    </row>
    <row r="6" spans="1:2" x14ac:dyDescent="0.25">
      <c r="B6" t="s">
        <v>2</v>
      </c>
    </row>
    <row r="10" spans="1:2" x14ac:dyDescent="0.25">
      <c r="A10" s="1">
        <f ca="1">TODAY()</f>
        <v>46070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2444-6CE9-482A-8040-D222C59339FE}">
  <dimension ref="A4:G51"/>
  <sheetViews>
    <sheetView workbookViewId="0">
      <selection activeCell="F17" sqref="F17"/>
    </sheetView>
  </sheetViews>
  <sheetFormatPr defaultRowHeight="15" x14ac:dyDescent="0.25"/>
  <cols>
    <col min="1" max="1" width="12.7109375" style="79" bestFit="1" customWidth="1"/>
    <col min="2" max="2" width="13.85546875" style="79" customWidth="1"/>
    <col min="3" max="7" width="13.42578125" style="79" customWidth="1"/>
    <col min="8" max="8" width="10.42578125" style="79" customWidth="1"/>
    <col min="9" max="9" width="12.5703125" style="79" customWidth="1"/>
    <col min="10" max="16384" width="9.140625" style="79"/>
  </cols>
  <sheetData>
    <row r="4" spans="1:7" ht="15.75" x14ac:dyDescent="0.25">
      <c r="B4" s="84" t="s">
        <v>435</v>
      </c>
      <c r="C4" s="84" t="s">
        <v>434</v>
      </c>
      <c r="D4" s="84" t="s">
        <v>433</v>
      </c>
      <c r="F4" s="84" t="s">
        <v>300</v>
      </c>
    </row>
    <row r="5" spans="1:7" x14ac:dyDescent="0.25">
      <c r="D5" s="79" t="s">
        <v>188</v>
      </c>
    </row>
    <row r="8" spans="1:7" ht="15.75" x14ac:dyDescent="0.25">
      <c r="A8" s="84" t="s">
        <v>432</v>
      </c>
      <c r="B8" s="84" t="s">
        <v>190</v>
      </c>
      <c r="C8" s="84" t="s">
        <v>189</v>
      </c>
      <c r="D8" s="84" t="s">
        <v>184</v>
      </c>
      <c r="E8" s="84" t="s">
        <v>188</v>
      </c>
      <c r="F8" s="84" t="s">
        <v>187</v>
      </c>
      <c r="G8" s="84" t="s">
        <v>186</v>
      </c>
    </row>
    <row r="9" spans="1:7" ht="15.75" x14ac:dyDescent="0.25">
      <c r="A9" s="82">
        <v>45369</v>
      </c>
      <c r="B9" s="80">
        <v>3400</v>
      </c>
      <c r="C9" s="80">
        <v>2770</v>
      </c>
      <c r="D9" s="81">
        <v>2300</v>
      </c>
      <c r="E9" s="81">
        <v>5200</v>
      </c>
      <c r="F9" s="81">
        <v>6000</v>
      </c>
      <c r="G9" s="80">
        <v>2100</v>
      </c>
    </row>
    <row r="10" spans="1:7" ht="15.75" x14ac:dyDescent="0.25">
      <c r="A10" s="82">
        <v>45370</v>
      </c>
      <c r="B10" s="80">
        <v>3210</v>
      </c>
      <c r="C10" s="80">
        <v>2450</v>
      </c>
      <c r="D10" s="81">
        <v>2600</v>
      </c>
      <c r="E10" s="81">
        <v>4800</v>
      </c>
      <c r="F10" s="81">
        <v>4500</v>
      </c>
      <c r="G10" s="80">
        <v>2400</v>
      </c>
    </row>
    <row r="11" spans="1:7" ht="15.75" x14ac:dyDescent="0.25">
      <c r="A11" s="82">
        <v>45371</v>
      </c>
      <c r="B11" s="80">
        <v>3100</v>
      </c>
      <c r="C11" s="80">
        <v>2345</v>
      </c>
      <c r="D11" s="81">
        <v>2345</v>
      </c>
      <c r="E11" s="83">
        <v>4500</v>
      </c>
      <c r="F11" s="81">
        <v>4200</v>
      </c>
      <c r="G11" s="80">
        <v>2600</v>
      </c>
    </row>
    <row r="12" spans="1:7" ht="15.75" x14ac:dyDescent="0.25">
      <c r="A12" s="82">
        <v>45372</v>
      </c>
      <c r="B12" s="80">
        <v>3150</v>
      </c>
      <c r="C12" s="80">
        <v>2100</v>
      </c>
      <c r="D12" s="81">
        <v>2320</v>
      </c>
      <c r="E12" s="83">
        <v>4400</v>
      </c>
      <c r="F12" s="81">
        <v>4100</v>
      </c>
      <c r="G12" s="80">
        <v>2800</v>
      </c>
    </row>
    <row r="13" spans="1:7" ht="15.75" x14ac:dyDescent="0.25">
      <c r="A13" s="82">
        <v>45373</v>
      </c>
      <c r="B13" s="80">
        <v>3230</v>
      </c>
      <c r="C13" s="80">
        <v>1950</v>
      </c>
      <c r="D13" s="81">
        <v>2500</v>
      </c>
      <c r="E13" s="83">
        <v>4900</v>
      </c>
      <c r="F13" s="81">
        <v>5200</v>
      </c>
      <c r="G13" s="80">
        <v>2900</v>
      </c>
    </row>
    <row r="14" spans="1:7" ht="15.75" x14ac:dyDescent="0.25">
      <c r="A14" s="82">
        <v>45374</v>
      </c>
      <c r="B14" s="80">
        <v>3050</v>
      </c>
      <c r="C14" s="80">
        <v>1560</v>
      </c>
      <c r="D14" s="81">
        <v>2450</v>
      </c>
      <c r="E14" s="83">
        <v>5200</v>
      </c>
      <c r="F14" s="81">
        <v>6200</v>
      </c>
      <c r="G14" s="80">
        <v>3000</v>
      </c>
    </row>
    <row r="15" spans="1:7" ht="15.75" x14ac:dyDescent="0.25">
      <c r="A15" s="82">
        <v>45375</v>
      </c>
      <c r="B15" s="80">
        <v>2900</v>
      </c>
      <c r="C15" s="80">
        <v>850</v>
      </c>
      <c r="D15" s="81">
        <v>2100</v>
      </c>
      <c r="E15" s="83">
        <v>5300</v>
      </c>
      <c r="F15" s="81">
        <v>6600</v>
      </c>
      <c r="G15" s="80">
        <v>3200</v>
      </c>
    </row>
    <row r="16" spans="1:7" ht="15.75" x14ac:dyDescent="0.25">
      <c r="A16" s="82">
        <v>45376</v>
      </c>
      <c r="B16" s="80">
        <v>2850</v>
      </c>
      <c r="C16" s="80">
        <v>600</v>
      </c>
      <c r="D16" s="81">
        <v>1800</v>
      </c>
      <c r="E16" s="83">
        <v>5500</v>
      </c>
      <c r="F16" s="81">
        <v>5000</v>
      </c>
      <c r="G16" s="80">
        <v>3800</v>
      </c>
    </row>
    <row r="17" spans="1:7" ht="15.75" x14ac:dyDescent="0.25">
      <c r="A17" s="82">
        <v>45377</v>
      </c>
      <c r="B17" s="80">
        <v>3200</v>
      </c>
      <c r="C17" s="80">
        <v>500</v>
      </c>
      <c r="D17" s="81">
        <v>1950</v>
      </c>
      <c r="E17" s="83">
        <v>5800</v>
      </c>
      <c r="F17" s="81">
        <v>5200</v>
      </c>
      <c r="G17" s="80">
        <v>4200</v>
      </c>
    </row>
    <row r="18" spans="1:7" ht="15.75" x14ac:dyDescent="0.25">
      <c r="A18" s="82">
        <v>45378</v>
      </c>
      <c r="B18" s="80">
        <v>3300</v>
      </c>
      <c r="C18" s="80">
        <v>800</v>
      </c>
      <c r="D18" s="81">
        <v>2000</v>
      </c>
      <c r="E18" s="83">
        <v>5900</v>
      </c>
      <c r="F18" s="81">
        <v>5100</v>
      </c>
      <c r="G18" s="80">
        <v>4700</v>
      </c>
    </row>
    <row r="19" spans="1:7" ht="15.75" x14ac:dyDescent="0.25">
      <c r="A19" s="82">
        <v>45379</v>
      </c>
      <c r="B19" s="80">
        <v>3400</v>
      </c>
      <c r="C19" s="80">
        <v>1000</v>
      </c>
      <c r="D19" s="81">
        <v>2100</v>
      </c>
      <c r="E19" s="83">
        <v>5100</v>
      </c>
      <c r="F19" s="81">
        <v>5200</v>
      </c>
      <c r="G19" s="80">
        <v>5700</v>
      </c>
    </row>
    <row r="20" spans="1:7" ht="15.75" x14ac:dyDescent="0.25">
      <c r="A20" s="82">
        <v>45380</v>
      </c>
      <c r="B20" s="81">
        <v>3600</v>
      </c>
      <c r="C20" s="81">
        <v>1200</v>
      </c>
      <c r="D20" s="81">
        <v>3200</v>
      </c>
      <c r="E20" s="81">
        <v>6000</v>
      </c>
      <c r="F20" s="81">
        <v>6300</v>
      </c>
      <c r="G20" s="81">
        <v>6000</v>
      </c>
    </row>
    <row r="21" spans="1:7" ht="15.75" x14ac:dyDescent="0.25">
      <c r="A21" s="82">
        <v>45381</v>
      </c>
      <c r="B21" s="80">
        <v>3230</v>
      </c>
      <c r="C21" s="80">
        <v>1950</v>
      </c>
      <c r="D21" s="81">
        <v>2500</v>
      </c>
      <c r="E21" s="81">
        <v>4900</v>
      </c>
      <c r="F21" s="81">
        <v>5200</v>
      </c>
      <c r="G21" s="80">
        <v>2900</v>
      </c>
    </row>
    <row r="22" spans="1:7" ht="15.75" x14ac:dyDescent="0.25">
      <c r="A22" s="82">
        <v>45382</v>
      </c>
      <c r="B22" s="80">
        <v>3050</v>
      </c>
      <c r="C22" s="80">
        <v>1560</v>
      </c>
      <c r="D22" s="80">
        <v>2450</v>
      </c>
      <c r="E22" s="81">
        <v>5200</v>
      </c>
      <c r="F22" s="81">
        <v>6200</v>
      </c>
      <c r="G22" s="80">
        <v>3000</v>
      </c>
    </row>
    <row r="23" spans="1:7" ht="15.75" x14ac:dyDescent="0.25">
      <c r="A23" s="82">
        <v>45383</v>
      </c>
      <c r="B23" s="80">
        <v>2900</v>
      </c>
      <c r="C23" s="80">
        <v>850</v>
      </c>
      <c r="D23" s="80">
        <v>2100</v>
      </c>
      <c r="E23" s="81">
        <v>5300</v>
      </c>
      <c r="F23" s="81">
        <v>6600</v>
      </c>
      <c r="G23" s="80">
        <v>3200</v>
      </c>
    </row>
    <row r="24" spans="1:7" ht="15.75" x14ac:dyDescent="0.25">
      <c r="A24" s="82">
        <v>45384</v>
      </c>
      <c r="B24" s="80">
        <v>2850</v>
      </c>
      <c r="C24" s="80">
        <v>600</v>
      </c>
      <c r="D24" s="80">
        <v>1800</v>
      </c>
      <c r="E24" s="81">
        <v>5500</v>
      </c>
      <c r="F24" s="81">
        <v>5000</v>
      </c>
      <c r="G24" s="80">
        <v>3800</v>
      </c>
    </row>
    <row r="25" spans="1:7" ht="15.75" x14ac:dyDescent="0.25">
      <c r="A25" s="82">
        <v>45385</v>
      </c>
      <c r="B25" s="80">
        <v>3200</v>
      </c>
      <c r="C25" s="80">
        <v>500</v>
      </c>
      <c r="D25" s="80">
        <v>1950</v>
      </c>
      <c r="E25" s="81">
        <v>5800</v>
      </c>
      <c r="F25" s="81">
        <v>5200</v>
      </c>
      <c r="G25" s="80">
        <v>4200</v>
      </c>
    </row>
    <row r="26" spans="1:7" ht="15.75" x14ac:dyDescent="0.25">
      <c r="A26" s="82">
        <v>45386</v>
      </c>
      <c r="B26" s="80">
        <v>3100</v>
      </c>
      <c r="C26" s="80">
        <v>2345</v>
      </c>
      <c r="D26" s="80">
        <v>2345</v>
      </c>
      <c r="E26" s="81">
        <v>4500</v>
      </c>
      <c r="F26" s="81">
        <v>4200</v>
      </c>
      <c r="G26" s="80">
        <v>2600</v>
      </c>
    </row>
    <row r="27" spans="1:7" ht="15.75" x14ac:dyDescent="0.25">
      <c r="A27" s="82">
        <v>45387</v>
      </c>
      <c r="B27" s="80">
        <v>3150</v>
      </c>
      <c r="C27" s="80">
        <v>2100</v>
      </c>
      <c r="D27" s="80">
        <v>2320</v>
      </c>
      <c r="E27" s="81">
        <v>4400</v>
      </c>
      <c r="F27" s="81">
        <v>4100</v>
      </c>
      <c r="G27" s="80">
        <v>2800</v>
      </c>
    </row>
    <row r="28" spans="1:7" ht="15.75" x14ac:dyDescent="0.25">
      <c r="A28" s="82">
        <v>45388</v>
      </c>
      <c r="B28" s="80">
        <v>3230</v>
      </c>
      <c r="C28" s="80">
        <v>1950</v>
      </c>
      <c r="D28" s="80">
        <v>2500</v>
      </c>
      <c r="E28" s="81">
        <v>4900</v>
      </c>
      <c r="F28" s="81">
        <v>5200</v>
      </c>
      <c r="G28" s="80">
        <v>2900</v>
      </c>
    </row>
    <row r="29" spans="1:7" ht="15.75" x14ac:dyDescent="0.25">
      <c r="A29" s="82">
        <v>45389</v>
      </c>
      <c r="B29" s="80">
        <v>3050</v>
      </c>
      <c r="C29" s="80">
        <v>1560</v>
      </c>
      <c r="D29" s="80">
        <v>2450</v>
      </c>
      <c r="E29" s="81">
        <v>5200</v>
      </c>
      <c r="F29" s="81">
        <v>6200</v>
      </c>
      <c r="G29" s="80">
        <v>3000</v>
      </c>
    </row>
    <row r="30" spans="1:7" ht="15.75" x14ac:dyDescent="0.25">
      <c r="A30" s="82">
        <v>45390</v>
      </c>
      <c r="B30" s="80">
        <v>2900</v>
      </c>
      <c r="C30" s="80">
        <v>850</v>
      </c>
      <c r="D30" s="81">
        <v>2100</v>
      </c>
      <c r="E30" s="81">
        <v>5300</v>
      </c>
      <c r="F30" s="80">
        <v>6600</v>
      </c>
      <c r="G30" s="80">
        <v>3200</v>
      </c>
    </row>
    <row r="31" spans="1:7" ht="15.75" x14ac:dyDescent="0.25">
      <c r="A31" s="82">
        <v>45391</v>
      </c>
      <c r="B31" s="81">
        <v>3400</v>
      </c>
      <c r="C31" s="81">
        <v>1000</v>
      </c>
      <c r="D31" s="81">
        <v>2100</v>
      </c>
      <c r="E31" s="81">
        <v>5100</v>
      </c>
      <c r="F31" s="81">
        <v>5200</v>
      </c>
      <c r="G31" s="81">
        <v>5700</v>
      </c>
    </row>
    <row r="32" spans="1:7" ht="15.75" x14ac:dyDescent="0.25">
      <c r="A32" s="82">
        <v>45392</v>
      </c>
      <c r="B32" s="80">
        <v>3600</v>
      </c>
      <c r="C32" s="80">
        <v>1200</v>
      </c>
      <c r="D32" s="81">
        <v>3200</v>
      </c>
      <c r="E32" s="81">
        <v>6000</v>
      </c>
      <c r="F32" s="80">
        <v>6300</v>
      </c>
      <c r="G32" s="80">
        <v>6000</v>
      </c>
    </row>
    <row r="33" spans="1:7" ht="15.75" x14ac:dyDescent="0.25">
      <c r="A33" s="82">
        <v>45393</v>
      </c>
      <c r="B33" s="81">
        <v>3230</v>
      </c>
      <c r="C33" s="81">
        <v>1950</v>
      </c>
      <c r="D33" s="81">
        <v>2500</v>
      </c>
      <c r="E33" s="81">
        <v>4900</v>
      </c>
      <c r="F33" s="81">
        <v>5200</v>
      </c>
      <c r="G33" s="81">
        <v>2900</v>
      </c>
    </row>
    <row r="34" spans="1:7" ht="15.75" x14ac:dyDescent="0.25">
      <c r="A34" s="82">
        <v>45394</v>
      </c>
      <c r="B34" s="81">
        <v>3600</v>
      </c>
      <c r="C34" s="81">
        <v>1200</v>
      </c>
      <c r="D34" s="81">
        <v>3200</v>
      </c>
      <c r="E34" s="81">
        <v>6000</v>
      </c>
      <c r="F34" s="81">
        <v>6300</v>
      </c>
      <c r="G34" s="81">
        <v>6000</v>
      </c>
    </row>
    <row r="35" spans="1:7" ht="15.75" x14ac:dyDescent="0.25">
      <c r="A35" s="82">
        <v>45395</v>
      </c>
      <c r="B35" s="80">
        <v>3230</v>
      </c>
      <c r="C35" s="80">
        <v>1950</v>
      </c>
      <c r="D35" s="81">
        <v>2500</v>
      </c>
      <c r="E35" s="81">
        <v>4900</v>
      </c>
      <c r="F35" s="81">
        <v>5200</v>
      </c>
      <c r="G35" s="80">
        <v>2900</v>
      </c>
    </row>
    <row r="36" spans="1:7" ht="15.75" x14ac:dyDescent="0.25">
      <c r="A36" s="82">
        <v>45396</v>
      </c>
      <c r="B36" s="80">
        <v>3050</v>
      </c>
      <c r="C36" s="80">
        <v>1560</v>
      </c>
      <c r="D36" s="80">
        <v>2450</v>
      </c>
      <c r="E36" s="81">
        <v>5200</v>
      </c>
      <c r="F36" s="81">
        <v>6200</v>
      </c>
      <c r="G36" s="80">
        <v>3000</v>
      </c>
    </row>
    <row r="37" spans="1:7" ht="15.75" x14ac:dyDescent="0.25">
      <c r="A37" s="82">
        <v>45397</v>
      </c>
      <c r="B37" s="80">
        <v>2900</v>
      </c>
      <c r="C37" s="80">
        <v>850</v>
      </c>
      <c r="D37" s="80">
        <v>2100</v>
      </c>
      <c r="E37" s="81">
        <v>5300</v>
      </c>
      <c r="F37" s="81">
        <v>6600</v>
      </c>
      <c r="G37" s="80">
        <v>3200</v>
      </c>
    </row>
    <row r="38" spans="1:7" ht="15.75" x14ac:dyDescent="0.25">
      <c r="A38" s="82">
        <v>45398</v>
      </c>
      <c r="B38" s="80">
        <v>2850</v>
      </c>
      <c r="C38" s="80">
        <v>600</v>
      </c>
      <c r="D38" s="80">
        <v>1800</v>
      </c>
      <c r="E38" s="81">
        <v>5500</v>
      </c>
      <c r="F38" s="81">
        <v>5000</v>
      </c>
      <c r="G38" s="80">
        <v>3800</v>
      </c>
    </row>
    <row r="39" spans="1:7" ht="15.75" x14ac:dyDescent="0.25">
      <c r="A39" s="82">
        <v>45399</v>
      </c>
      <c r="B39" s="80">
        <v>3200</v>
      </c>
      <c r="C39" s="80">
        <v>500</v>
      </c>
      <c r="D39" s="80">
        <v>1950</v>
      </c>
      <c r="E39" s="81">
        <v>5800</v>
      </c>
      <c r="F39" s="81">
        <v>5200</v>
      </c>
      <c r="G39" s="80">
        <v>4200</v>
      </c>
    </row>
    <row r="40" spans="1:7" ht="15.75" x14ac:dyDescent="0.25">
      <c r="A40" s="82">
        <v>45400</v>
      </c>
      <c r="B40" s="80">
        <v>3100</v>
      </c>
      <c r="C40" s="80">
        <v>2345</v>
      </c>
      <c r="D40" s="80">
        <v>2345</v>
      </c>
      <c r="E40" s="81">
        <v>4500</v>
      </c>
      <c r="F40" s="81">
        <v>4200</v>
      </c>
      <c r="G40" s="80">
        <v>2600</v>
      </c>
    </row>
    <row r="41" spans="1:7" ht="15.75" x14ac:dyDescent="0.25">
      <c r="A41" s="82">
        <v>45401</v>
      </c>
      <c r="B41" s="80">
        <v>3150</v>
      </c>
      <c r="C41" s="80">
        <v>2100</v>
      </c>
      <c r="D41" s="80">
        <v>2320</v>
      </c>
      <c r="E41" s="81">
        <v>4400</v>
      </c>
      <c r="F41" s="81">
        <v>4100</v>
      </c>
      <c r="G41" s="80">
        <v>2800</v>
      </c>
    </row>
    <row r="42" spans="1:7" ht="15.75" x14ac:dyDescent="0.25">
      <c r="A42" s="82">
        <v>45402</v>
      </c>
      <c r="B42" s="80">
        <v>3230</v>
      </c>
      <c r="C42" s="80">
        <v>1950</v>
      </c>
      <c r="D42" s="80">
        <v>2500</v>
      </c>
      <c r="E42" s="81">
        <v>4900</v>
      </c>
      <c r="F42" s="81">
        <v>5200</v>
      </c>
      <c r="G42" s="80">
        <v>2900</v>
      </c>
    </row>
    <row r="43" spans="1:7" ht="15.75" x14ac:dyDescent="0.25">
      <c r="A43" s="82">
        <v>45403</v>
      </c>
      <c r="B43" s="80">
        <v>3050</v>
      </c>
      <c r="C43" s="80">
        <v>1560</v>
      </c>
      <c r="D43" s="80">
        <v>2450</v>
      </c>
      <c r="E43" s="81">
        <v>5200</v>
      </c>
      <c r="F43" s="81">
        <v>6200</v>
      </c>
      <c r="G43" s="80">
        <v>3000</v>
      </c>
    </row>
    <row r="44" spans="1:7" ht="15.75" x14ac:dyDescent="0.25">
      <c r="A44" s="82">
        <v>45404</v>
      </c>
      <c r="B44" s="80">
        <v>2900</v>
      </c>
      <c r="C44" s="80">
        <v>850</v>
      </c>
      <c r="D44" s="81">
        <v>2100</v>
      </c>
      <c r="E44" s="81">
        <v>5300</v>
      </c>
      <c r="F44" s="80">
        <v>6600</v>
      </c>
      <c r="G44" s="80">
        <v>3200</v>
      </c>
    </row>
    <row r="45" spans="1:7" ht="15.75" x14ac:dyDescent="0.25">
      <c r="A45" s="82">
        <v>45405</v>
      </c>
      <c r="B45" s="80">
        <v>3230</v>
      </c>
      <c r="C45" s="80">
        <v>1950</v>
      </c>
      <c r="D45" s="81">
        <v>2500</v>
      </c>
      <c r="E45" s="81">
        <v>4900</v>
      </c>
      <c r="F45" s="81">
        <v>5200</v>
      </c>
      <c r="G45" s="80">
        <v>2900</v>
      </c>
    </row>
    <row r="46" spans="1:7" ht="15.75" x14ac:dyDescent="0.25">
      <c r="A46" s="82">
        <v>45406</v>
      </c>
      <c r="B46" s="80">
        <v>3050</v>
      </c>
      <c r="C46" s="80">
        <v>1560</v>
      </c>
      <c r="D46" s="80">
        <v>2450</v>
      </c>
      <c r="E46" s="81">
        <v>5200</v>
      </c>
      <c r="F46" s="81">
        <v>6200</v>
      </c>
      <c r="G46" s="80">
        <v>3000</v>
      </c>
    </row>
    <row r="47" spans="1:7" ht="15.75" x14ac:dyDescent="0.25">
      <c r="A47" s="82">
        <v>45407</v>
      </c>
      <c r="B47" s="80">
        <v>2900</v>
      </c>
      <c r="C47" s="80">
        <v>850</v>
      </c>
      <c r="D47" s="80">
        <v>2100</v>
      </c>
      <c r="E47" s="81">
        <v>5300</v>
      </c>
      <c r="F47" s="81">
        <v>6600</v>
      </c>
      <c r="G47" s="80">
        <v>3200</v>
      </c>
    </row>
    <row r="48" spans="1:7" ht="15.75" x14ac:dyDescent="0.25">
      <c r="A48" s="82">
        <v>45408</v>
      </c>
      <c r="B48" s="80">
        <v>2850</v>
      </c>
      <c r="C48" s="80">
        <v>600</v>
      </c>
      <c r="D48" s="80">
        <v>1800</v>
      </c>
      <c r="E48" s="81">
        <v>5500</v>
      </c>
      <c r="F48" s="81">
        <v>5000</v>
      </c>
      <c r="G48" s="80">
        <v>3800</v>
      </c>
    </row>
    <row r="49" spans="1:7" ht="15.75" x14ac:dyDescent="0.25">
      <c r="A49" s="82">
        <v>45409</v>
      </c>
      <c r="B49" s="80">
        <v>3200</v>
      </c>
      <c r="C49" s="80">
        <v>500</v>
      </c>
      <c r="D49" s="80">
        <v>1950</v>
      </c>
      <c r="E49" s="81">
        <v>5800</v>
      </c>
      <c r="F49" s="81">
        <v>5200</v>
      </c>
      <c r="G49" s="80">
        <v>4200</v>
      </c>
    </row>
    <row r="50" spans="1:7" ht="15.75" x14ac:dyDescent="0.25">
      <c r="A50" s="82">
        <v>45410</v>
      </c>
      <c r="B50" s="80">
        <v>3100</v>
      </c>
      <c r="C50" s="80">
        <v>2345</v>
      </c>
      <c r="D50" s="80">
        <v>2345</v>
      </c>
      <c r="E50" s="81">
        <v>4500</v>
      </c>
      <c r="F50" s="81">
        <v>4200</v>
      </c>
      <c r="G50" s="80">
        <v>2600</v>
      </c>
    </row>
    <row r="51" spans="1:7" ht="15.75" x14ac:dyDescent="0.25">
      <c r="A51" s="82">
        <v>45411</v>
      </c>
      <c r="B51" s="80">
        <v>3150</v>
      </c>
      <c r="C51" s="80">
        <v>2100</v>
      </c>
      <c r="D51" s="80">
        <v>2320</v>
      </c>
      <c r="E51" s="81">
        <v>4400</v>
      </c>
      <c r="F51" s="81">
        <v>4100</v>
      </c>
      <c r="G51" s="80">
        <v>2800</v>
      </c>
    </row>
  </sheetData>
  <conditionalFormatting sqref="A9:A51">
    <cfRule type="expression" dxfId="0" priority="1">
      <formula>"e(&gt;=$C$5;&lt;=$D$5)"</formula>
    </cfRule>
  </conditionalFormatting>
  <dataValidations count="1">
    <dataValidation type="list" allowBlank="1" showInputMessage="1" showErrorMessage="1" sqref="D5" xr:uid="{6F41F268-DC94-428F-8F56-2B07B675C6CA}">
      <formula1>$B$8:$G$8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FC5E5-73BE-4F8D-88DC-BBC8DFEEAC82}">
  <dimension ref="A1:F101"/>
  <sheetViews>
    <sheetView workbookViewId="0">
      <selection activeCell="H7" sqref="H7"/>
    </sheetView>
  </sheetViews>
  <sheetFormatPr defaultRowHeight="15" x14ac:dyDescent="0.25"/>
  <cols>
    <col min="1" max="1" width="10.42578125" bestFit="1" customWidth="1"/>
    <col min="2" max="2" width="6.7109375" bestFit="1" customWidth="1"/>
    <col min="3" max="3" width="10.28515625" bestFit="1" customWidth="1"/>
    <col min="4" max="4" width="8.7109375" bestFit="1" customWidth="1"/>
    <col min="5" max="5" width="14.7109375" bestFit="1" customWidth="1"/>
    <col min="6" max="6" width="14.28515625" bestFit="1" customWidth="1"/>
  </cols>
  <sheetData>
    <row r="1" spans="1:6" s="50" customFormat="1" ht="30" x14ac:dyDescent="0.25">
      <c r="A1" s="77" t="s">
        <v>267</v>
      </c>
      <c r="B1" s="77" t="s">
        <v>314</v>
      </c>
      <c r="C1" s="77" t="s">
        <v>313</v>
      </c>
      <c r="D1" s="78" t="s">
        <v>312</v>
      </c>
      <c r="E1" s="77" t="s">
        <v>311</v>
      </c>
      <c r="F1" s="77" t="s">
        <v>310</v>
      </c>
    </row>
    <row r="2" spans="1:6" x14ac:dyDescent="0.25">
      <c r="A2" s="1">
        <v>45658</v>
      </c>
      <c r="B2" t="s">
        <v>309</v>
      </c>
      <c r="C2" t="s">
        <v>302</v>
      </c>
      <c r="D2">
        <v>63</v>
      </c>
      <c r="E2" s="42">
        <v>130.16999999999999</v>
      </c>
      <c r="F2" s="42">
        <v>8200.7099999999991</v>
      </c>
    </row>
    <row r="3" spans="1:6" x14ac:dyDescent="0.25">
      <c r="A3" s="1">
        <v>45659</v>
      </c>
      <c r="B3" t="s">
        <v>307</v>
      </c>
      <c r="C3" t="s">
        <v>308</v>
      </c>
      <c r="D3">
        <v>96</v>
      </c>
      <c r="E3" s="42">
        <v>55.63</v>
      </c>
      <c r="F3" s="42">
        <v>5340.48</v>
      </c>
    </row>
    <row r="4" spans="1:6" x14ac:dyDescent="0.25">
      <c r="A4" s="1">
        <v>45660</v>
      </c>
      <c r="B4" t="s">
        <v>303</v>
      </c>
      <c r="C4" t="s">
        <v>308</v>
      </c>
      <c r="D4">
        <v>52</v>
      </c>
      <c r="E4" s="42">
        <v>40.83</v>
      </c>
      <c r="F4" s="42">
        <v>2123.16</v>
      </c>
    </row>
    <row r="5" spans="1:6" x14ac:dyDescent="0.25">
      <c r="A5" s="1">
        <v>45661</v>
      </c>
      <c r="B5" t="s">
        <v>309</v>
      </c>
      <c r="C5" t="s">
        <v>306</v>
      </c>
      <c r="D5">
        <v>96</v>
      </c>
      <c r="E5" s="42">
        <v>109.56</v>
      </c>
      <c r="F5" s="42">
        <v>10517.76</v>
      </c>
    </row>
    <row r="6" spans="1:6" x14ac:dyDescent="0.25">
      <c r="A6" s="1">
        <v>45662</v>
      </c>
      <c r="B6" t="s">
        <v>309</v>
      </c>
      <c r="C6" t="s">
        <v>308</v>
      </c>
      <c r="D6">
        <v>132</v>
      </c>
      <c r="E6" s="42">
        <v>123.33</v>
      </c>
      <c r="F6" s="42">
        <v>16279.56</v>
      </c>
    </row>
    <row r="7" spans="1:6" x14ac:dyDescent="0.25">
      <c r="A7" s="1">
        <v>45663</v>
      </c>
      <c r="B7" t="s">
        <v>307</v>
      </c>
      <c r="C7" t="s">
        <v>308</v>
      </c>
      <c r="D7">
        <v>151</v>
      </c>
      <c r="E7" s="42">
        <v>58.81</v>
      </c>
      <c r="F7" s="42">
        <v>8880.31</v>
      </c>
    </row>
    <row r="8" spans="1:6" x14ac:dyDescent="0.25">
      <c r="A8" s="1">
        <v>45664</v>
      </c>
      <c r="B8" t="s">
        <v>303</v>
      </c>
      <c r="C8" t="s">
        <v>308</v>
      </c>
      <c r="D8">
        <v>143</v>
      </c>
      <c r="E8" s="42">
        <v>23.46</v>
      </c>
      <c r="F8" s="42">
        <v>3354.78</v>
      </c>
    </row>
    <row r="9" spans="1:6" x14ac:dyDescent="0.25">
      <c r="A9" s="1">
        <v>45665</v>
      </c>
      <c r="B9" t="s">
        <v>303</v>
      </c>
      <c r="C9" t="s">
        <v>306</v>
      </c>
      <c r="D9">
        <v>171</v>
      </c>
      <c r="E9" s="42">
        <v>141.66999999999999</v>
      </c>
      <c r="F9" s="42">
        <v>24225.57</v>
      </c>
    </row>
    <row r="10" spans="1:6" x14ac:dyDescent="0.25">
      <c r="A10" s="1">
        <v>45666</v>
      </c>
      <c r="B10" t="s">
        <v>309</v>
      </c>
      <c r="C10" t="s">
        <v>308</v>
      </c>
      <c r="D10">
        <v>29</v>
      </c>
      <c r="E10" s="42">
        <v>65.66</v>
      </c>
      <c r="F10" s="42">
        <v>1904.14</v>
      </c>
    </row>
    <row r="11" spans="1:6" x14ac:dyDescent="0.25">
      <c r="A11" s="1">
        <v>45667</v>
      </c>
      <c r="B11" t="s">
        <v>305</v>
      </c>
      <c r="C11" t="s">
        <v>302</v>
      </c>
      <c r="D11">
        <v>36</v>
      </c>
      <c r="E11" s="42">
        <v>82.49</v>
      </c>
      <c r="F11" s="42">
        <v>2969.64</v>
      </c>
    </row>
    <row r="12" spans="1:6" x14ac:dyDescent="0.25">
      <c r="A12" s="1">
        <v>45668</v>
      </c>
      <c r="B12" t="s">
        <v>309</v>
      </c>
      <c r="C12" t="s">
        <v>306</v>
      </c>
      <c r="D12">
        <v>13</v>
      </c>
      <c r="E12" s="42">
        <v>127.28</v>
      </c>
      <c r="F12" s="42">
        <v>1654.64</v>
      </c>
    </row>
    <row r="13" spans="1:6" x14ac:dyDescent="0.25">
      <c r="A13" s="1">
        <v>45669</v>
      </c>
      <c r="B13" t="s">
        <v>309</v>
      </c>
      <c r="C13" t="s">
        <v>302</v>
      </c>
      <c r="D13">
        <v>160</v>
      </c>
      <c r="E13" s="42">
        <v>104.6</v>
      </c>
      <c r="F13" s="42">
        <v>16736</v>
      </c>
    </row>
    <row r="14" spans="1:6" x14ac:dyDescent="0.25">
      <c r="A14" s="1">
        <v>45670</v>
      </c>
      <c r="B14" t="s">
        <v>309</v>
      </c>
      <c r="C14" t="s">
        <v>306</v>
      </c>
      <c r="D14">
        <v>71</v>
      </c>
      <c r="E14" s="42">
        <v>112.93</v>
      </c>
      <c r="F14" s="42">
        <v>8018.03</v>
      </c>
    </row>
    <row r="15" spans="1:6" x14ac:dyDescent="0.25">
      <c r="A15" s="1">
        <v>45671</v>
      </c>
      <c r="B15" t="s">
        <v>309</v>
      </c>
      <c r="C15" t="s">
        <v>308</v>
      </c>
      <c r="D15">
        <v>187</v>
      </c>
      <c r="E15" s="42">
        <v>39.270000000000003</v>
      </c>
      <c r="F15" s="42">
        <v>7343.49</v>
      </c>
    </row>
    <row r="16" spans="1:6" x14ac:dyDescent="0.25">
      <c r="A16" s="1">
        <v>45672</v>
      </c>
      <c r="B16" t="s">
        <v>307</v>
      </c>
      <c r="C16" t="s">
        <v>302</v>
      </c>
      <c r="D16">
        <v>86</v>
      </c>
      <c r="E16" s="42">
        <v>85.8</v>
      </c>
      <c r="F16" s="42">
        <v>7378.8</v>
      </c>
    </row>
    <row r="17" spans="1:6" x14ac:dyDescent="0.25">
      <c r="A17" s="1">
        <v>45673</v>
      </c>
      <c r="B17" t="s">
        <v>303</v>
      </c>
      <c r="C17" t="s">
        <v>306</v>
      </c>
      <c r="D17">
        <v>28</v>
      </c>
      <c r="E17" s="42">
        <v>107.41</v>
      </c>
      <c r="F17" s="42">
        <v>3007.48</v>
      </c>
    </row>
    <row r="18" spans="1:6" x14ac:dyDescent="0.25">
      <c r="A18" s="1">
        <v>45674</v>
      </c>
      <c r="B18" t="s">
        <v>307</v>
      </c>
      <c r="C18" t="s">
        <v>304</v>
      </c>
      <c r="D18">
        <v>66</v>
      </c>
      <c r="E18" s="42">
        <v>42</v>
      </c>
      <c r="F18" s="42">
        <v>2772</v>
      </c>
    </row>
    <row r="19" spans="1:6" x14ac:dyDescent="0.25">
      <c r="A19" s="1">
        <v>45675</v>
      </c>
      <c r="B19" t="s">
        <v>307</v>
      </c>
      <c r="C19" t="s">
        <v>308</v>
      </c>
      <c r="D19">
        <v>170</v>
      </c>
      <c r="E19" s="42">
        <v>34.49</v>
      </c>
      <c r="F19" s="42">
        <v>5863.3</v>
      </c>
    </row>
    <row r="20" spans="1:6" x14ac:dyDescent="0.25">
      <c r="A20" s="1">
        <v>45676</v>
      </c>
      <c r="B20" t="s">
        <v>307</v>
      </c>
      <c r="C20" t="s">
        <v>306</v>
      </c>
      <c r="D20">
        <v>45</v>
      </c>
      <c r="E20" s="42">
        <v>147.5</v>
      </c>
      <c r="F20" s="42">
        <v>6637.5</v>
      </c>
    </row>
    <row r="21" spans="1:6" x14ac:dyDescent="0.25">
      <c r="A21" s="1">
        <v>45677</v>
      </c>
      <c r="B21" t="s">
        <v>309</v>
      </c>
      <c r="C21" t="s">
        <v>304</v>
      </c>
      <c r="D21">
        <v>62</v>
      </c>
      <c r="E21" s="42">
        <v>82.33</v>
      </c>
      <c r="F21" s="42">
        <v>5104.46</v>
      </c>
    </row>
    <row r="22" spans="1:6" x14ac:dyDescent="0.25">
      <c r="A22" s="1">
        <v>45678</v>
      </c>
      <c r="B22" t="s">
        <v>305</v>
      </c>
      <c r="C22" t="s">
        <v>306</v>
      </c>
      <c r="D22">
        <v>185</v>
      </c>
      <c r="E22" s="42">
        <v>46.52</v>
      </c>
      <c r="F22" s="42">
        <v>8606.2000000000007</v>
      </c>
    </row>
    <row r="23" spans="1:6" x14ac:dyDescent="0.25">
      <c r="A23" s="1">
        <v>45679</v>
      </c>
      <c r="B23" t="s">
        <v>303</v>
      </c>
      <c r="C23" t="s">
        <v>304</v>
      </c>
      <c r="D23">
        <v>134</v>
      </c>
      <c r="E23" s="42">
        <v>149.47999999999999</v>
      </c>
      <c r="F23" s="42">
        <v>20030.32</v>
      </c>
    </row>
    <row r="24" spans="1:6" x14ac:dyDescent="0.25">
      <c r="A24" s="1">
        <v>45680</v>
      </c>
      <c r="B24" t="s">
        <v>305</v>
      </c>
      <c r="C24" t="s">
        <v>308</v>
      </c>
      <c r="D24">
        <v>28</v>
      </c>
      <c r="E24" s="42">
        <v>145.16</v>
      </c>
      <c r="F24" s="42">
        <v>4064.48</v>
      </c>
    </row>
    <row r="25" spans="1:6" x14ac:dyDescent="0.25">
      <c r="A25" s="1">
        <v>45681</v>
      </c>
      <c r="B25" t="s">
        <v>307</v>
      </c>
      <c r="C25" t="s">
        <v>302</v>
      </c>
      <c r="D25">
        <v>28</v>
      </c>
      <c r="E25" s="42">
        <v>88.16</v>
      </c>
      <c r="F25" s="42">
        <v>2468.48</v>
      </c>
    </row>
    <row r="26" spans="1:6" x14ac:dyDescent="0.25">
      <c r="A26" s="1">
        <v>45682</v>
      </c>
      <c r="B26" t="s">
        <v>307</v>
      </c>
      <c r="C26" t="s">
        <v>304</v>
      </c>
      <c r="D26">
        <v>108</v>
      </c>
      <c r="E26" s="42">
        <v>133.57</v>
      </c>
      <c r="F26" s="42">
        <v>14425.56</v>
      </c>
    </row>
    <row r="27" spans="1:6" x14ac:dyDescent="0.25">
      <c r="A27" s="1">
        <v>45683</v>
      </c>
      <c r="B27" t="s">
        <v>305</v>
      </c>
      <c r="C27" t="s">
        <v>306</v>
      </c>
      <c r="D27">
        <v>44</v>
      </c>
      <c r="E27" s="42">
        <v>36.42</v>
      </c>
      <c r="F27" s="42">
        <v>1602.48</v>
      </c>
    </row>
    <row r="28" spans="1:6" x14ac:dyDescent="0.25">
      <c r="A28" s="1">
        <v>45684</v>
      </c>
      <c r="B28" t="s">
        <v>305</v>
      </c>
      <c r="C28" t="s">
        <v>308</v>
      </c>
      <c r="D28">
        <v>84</v>
      </c>
      <c r="E28" s="42">
        <v>49.04</v>
      </c>
      <c r="F28" s="42">
        <v>4119.3599999999997</v>
      </c>
    </row>
    <row r="29" spans="1:6" x14ac:dyDescent="0.25">
      <c r="A29" s="1">
        <v>45685</v>
      </c>
      <c r="B29" t="s">
        <v>305</v>
      </c>
      <c r="C29" t="s">
        <v>304</v>
      </c>
      <c r="D29">
        <v>30</v>
      </c>
      <c r="E29" s="42">
        <v>108.05</v>
      </c>
      <c r="F29" s="42">
        <v>3241.5</v>
      </c>
    </row>
    <row r="30" spans="1:6" x14ac:dyDescent="0.25">
      <c r="A30" s="1">
        <v>45686</v>
      </c>
      <c r="B30" t="s">
        <v>307</v>
      </c>
      <c r="C30" t="s">
        <v>306</v>
      </c>
      <c r="D30">
        <v>190</v>
      </c>
      <c r="E30" s="42">
        <v>128.53</v>
      </c>
      <c r="F30" s="42">
        <v>24420.7</v>
      </c>
    </row>
    <row r="31" spans="1:6" x14ac:dyDescent="0.25">
      <c r="A31" s="1">
        <v>45687</v>
      </c>
      <c r="B31" t="s">
        <v>307</v>
      </c>
      <c r="C31" t="s">
        <v>306</v>
      </c>
      <c r="D31">
        <v>75</v>
      </c>
      <c r="E31" s="42">
        <v>129.88999999999999</v>
      </c>
      <c r="F31" s="42">
        <v>9741.75</v>
      </c>
    </row>
    <row r="32" spans="1:6" x14ac:dyDescent="0.25">
      <c r="A32" s="1">
        <v>45688</v>
      </c>
      <c r="B32" t="s">
        <v>303</v>
      </c>
      <c r="C32" t="s">
        <v>306</v>
      </c>
      <c r="D32">
        <v>128</v>
      </c>
      <c r="E32" s="42">
        <v>66.63</v>
      </c>
      <c r="F32" s="42">
        <v>8528.64</v>
      </c>
    </row>
    <row r="33" spans="1:6" x14ac:dyDescent="0.25">
      <c r="A33" s="1">
        <v>45689</v>
      </c>
      <c r="B33" t="s">
        <v>303</v>
      </c>
      <c r="C33" t="s">
        <v>304</v>
      </c>
      <c r="D33">
        <v>92</v>
      </c>
      <c r="E33" s="42">
        <v>134.29</v>
      </c>
      <c r="F33" s="42">
        <v>12354.68</v>
      </c>
    </row>
    <row r="34" spans="1:6" x14ac:dyDescent="0.25">
      <c r="A34" s="1">
        <v>45690</v>
      </c>
      <c r="B34" t="s">
        <v>307</v>
      </c>
      <c r="C34" t="s">
        <v>304</v>
      </c>
      <c r="D34">
        <v>190</v>
      </c>
      <c r="E34" s="42">
        <v>129.13</v>
      </c>
      <c r="F34" s="42">
        <v>24534.7</v>
      </c>
    </row>
    <row r="35" spans="1:6" x14ac:dyDescent="0.25">
      <c r="A35" s="1">
        <v>45691</v>
      </c>
      <c r="B35" t="s">
        <v>305</v>
      </c>
      <c r="C35" t="s">
        <v>304</v>
      </c>
      <c r="D35">
        <v>129</v>
      </c>
      <c r="E35" s="42">
        <v>140.99</v>
      </c>
      <c r="F35" s="42">
        <v>18187.71</v>
      </c>
    </row>
    <row r="36" spans="1:6" x14ac:dyDescent="0.25">
      <c r="A36" s="1">
        <v>45692</v>
      </c>
      <c r="B36" t="s">
        <v>305</v>
      </c>
      <c r="C36" t="s">
        <v>302</v>
      </c>
      <c r="D36">
        <v>121</v>
      </c>
      <c r="E36" s="42">
        <v>119.95</v>
      </c>
      <c r="F36" s="42">
        <v>14513.95</v>
      </c>
    </row>
    <row r="37" spans="1:6" x14ac:dyDescent="0.25">
      <c r="A37" s="1">
        <v>45693</v>
      </c>
      <c r="B37" t="s">
        <v>303</v>
      </c>
      <c r="C37" t="s">
        <v>304</v>
      </c>
      <c r="D37">
        <v>27</v>
      </c>
      <c r="E37" s="42">
        <v>103.66</v>
      </c>
      <c r="F37" s="42">
        <v>2798.82</v>
      </c>
    </row>
    <row r="38" spans="1:6" x14ac:dyDescent="0.25">
      <c r="A38" s="1">
        <v>45694</v>
      </c>
      <c r="B38" t="s">
        <v>307</v>
      </c>
      <c r="C38" t="s">
        <v>304</v>
      </c>
      <c r="D38">
        <v>190</v>
      </c>
      <c r="E38" s="42">
        <v>91.3</v>
      </c>
      <c r="F38" s="42">
        <v>17347</v>
      </c>
    </row>
    <row r="39" spans="1:6" x14ac:dyDescent="0.25">
      <c r="A39" s="1">
        <v>45695</v>
      </c>
      <c r="B39" t="s">
        <v>303</v>
      </c>
      <c r="C39" t="s">
        <v>304</v>
      </c>
      <c r="D39">
        <v>121</v>
      </c>
      <c r="E39" s="42">
        <v>62.12</v>
      </c>
      <c r="F39" s="42">
        <v>7516.52</v>
      </c>
    </row>
    <row r="40" spans="1:6" x14ac:dyDescent="0.25">
      <c r="A40" s="1">
        <v>45696</v>
      </c>
      <c r="B40" t="s">
        <v>303</v>
      </c>
      <c r="C40" t="s">
        <v>302</v>
      </c>
      <c r="D40">
        <v>116</v>
      </c>
      <c r="E40" s="42">
        <v>141.62</v>
      </c>
      <c r="F40" s="42">
        <v>16427.919999999998</v>
      </c>
    </row>
    <row r="41" spans="1:6" x14ac:dyDescent="0.25">
      <c r="A41" s="1">
        <v>45697</v>
      </c>
      <c r="B41" t="s">
        <v>309</v>
      </c>
      <c r="C41" t="s">
        <v>304</v>
      </c>
      <c r="D41">
        <v>3</v>
      </c>
      <c r="E41" s="42">
        <v>146.31</v>
      </c>
      <c r="F41" s="42">
        <v>438.93</v>
      </c>
    </row>
    <row r="42" spans="1:6" x14ac:dyDescent="0.25">
      <c r="A42" s="1">
        <v>45698</v>
      </c>
      <c r="B42" t="s">
        <v>309</v>
      </c>
      <c r="C42" t="s">
        <v>306</v>
      </c>
      <c r="D42">
        <v>103</v>
      </c>
      <c r="E42" s="42">
        <v>49.75</v>
      </c>
      <c r="F42" s="42">
        <v>5124.25</v>
      </c>
    </row>
    <row r="43" spans="1:6" x14ac:dyDescent="0.25">
      <c r="A43" s="1">
        <v>45699</v>
      </c>
      <c r="B43" t="s">
        <v>309</v>
      </c>
      <c r="C43" t="s">
        <v>304</v>
      </c>
      <c r="D43">
        <v>198</v>
      </c>
      <c r="E43" s="42">
        <v>52.75</v>
      </c>
      <c r="F43" s="42">
        <v>10444.5</v>
      </c>
    </row>
    <row r="44" spans="1:6" x14ac:dyDescent="0.25">
      <c r="A44" s="1">
        <v>45700</v>
      </c>
      <c r="B44" t="s">
        <v>305</v>
      </c>
      <c r="C44" t="s">
        <v>306</v>
      </c>
      <c r="D44">
        <v>155</v>
      </c>
      <c r="E44" s="42">
        <v>77.989999999999995</v>
      </c>
      <c r="F44" s="42">
        <v>12088.45</v>
      </c>
    </row>
    <row r="45" spans="1:6" x14ac:dyDescent="0.25">
      <c r="A45" s="1">
        <v>45701</v>
      </c>
      <c r="B45" t="s">
        <v>307</v>
      </c>
      <c r="C45" t="s">
        <v>306</v>
      </c>
      <c r="D45">
        <v>137</v>
      </c>
      <c r="E45" s="42">
        <v>72.78</v>
      </c>
      <c r="F45" s="42">
        <v>9970.86</v>
      </c>
    </row>
    <row r="46" spans="1:6" x14ac:dyDescent="0.25">
      <c r="A46" s="1">
        <v>45702</v>
      </c>
      <c r="B46" t="s">
        <v>307</v>
      </c>
      <c r="C46" t="s">
        <v>306</v>
      </c>
      <c r="D46">
        <v>62</v>
      </c>
      <c r="E46" s="42">
        <v>149.22</v>
      </c>
      <c r="F46" s="42">
        <v>9251.64</v>
      </c>
    </row>
    <row r="47" spans="1:6" x14ac:dyDescent="0.25">
      <c r="A47" s="1">
        <v>45703</v>
      </c>
      <c r="B47" t="s">
        <v>307</v>
      </c>
      <c r="C47" t="s">
        <v>302</v>
      </c>
      <c r="D47">
        <v>165</v>
      </c>
      <c r="E47" s="42">
        <v>34.630000000000003</v>
      </c>
      <c r="F47" s="42">
        <v>5713.95</v>
      </c>
    </row>
    <row r="48" spans="1:6" x14ac:dyDescent="0.25">
      <c r="A48" s="1">
        <v>45704</v>
      </c>
      <c r="B48" t="s">
        <v>307</v>
      </c>
      <c r="C48" t="s">
        <v>302</v>
      </c>
      <c r="D48">
        <v>51</v>
      </c>
      <c r="E48" s="42">
        <v>12.53</v>
      </c>
      <c r="F48" s="42">
        <v>639.03</v>
      </c>
    </row>
    <row r="49" spans="1:6" x14ac:dyDescent="0.25">
      <c r="A49" s="1">
        <v>45705</v>
      </c>
      <c r="B49" t="s">
        <v>309</v>
      </c>
      <c r="C49" t="s">
        <v>302</v>
      </c>
      <c r="D49">
        <v>172</v>
      </c>
      <c r="E49" s="42">
        <v>79.150000000000006</v>
      </c>
      <c r="F49" s="42">
        <v>13613.8</v>
      </c>
    </row>
    <row r="50" spans="1:6" x14ac:dyDescent="0.25">
      <c r="A50" s="1">
        <v>45706</v>
      </c>
      <c r="B50" t="s">
        <v>305</v>
      </c>
      <c r="C50" t="s">
        <v>304</v>
      </c>
      <c r="D50">
        <v>152</v>
      </c>
      <c r="E50" s="42">
        <v>35.04</v>
      </c>
      <c r="F50" s="42">
        <v>5326.08</v>
      </c>
    </row>
    <row r="51" spans="1:6" x14ac:dyDescent="0.25">
      <c r="A51" s="1">
        <v>45707</v>
      </c>
      <c r="B51" t="s">
        <v>305</v>
      </c>
      <c r="C51" t="s">
        <v>306</v>
      </c>
      <c r="D51">
        <v>59</v>
      </c>
      <c r="E51" s="42">
        <v>61.31</v>
      </c>
      <c r="F51" s="42">
        <v>3617.29</v>
      </c>
    </row>
    <row r="52" spans="1:6" x14ac:dyDescent="0.25">
      <c r="A52" s="1">
        <v>45708</v>
      </c>
      <c r="B52" t="s">
        <v>309</v>
      </c>
      <c r="C52" t="s">
        <v>302</v>
      </c>
      <c r="D52">
        <v>118</v>
      </c>
      <c r="E52" s="42">
        <v>114.18</v>
      </c>
      <c r="F52" s="42">
        <v>13473.24</v>
      </c>
    </row>
    <row r="53" spans="1:6" x14ac:dyDescent="0.25">
      <c r="A53" s="1">
        <v>45709</v>
      </c>
      <c r="B53" t="s">
        <v>305</v>
      </c>
      <c r="C53" t="s">
        <v>302</v>
      </c>
      <c r="D53">
        <v>160</v>
      </c>
      <c r="E53" s="42">
        <v>110.93</v>
      </c>
      <c r="F53" s="42">
        <v>17748.8</v>
      </c>
    </row>
    <row r="54" spans="1:6" x14ac:dyDescent="0.25">
      <c r="A54" s="1">
        <v>45710</v>
      </c>
      <c r="B54" t="s">
        <v>309</v>
      </c>
      <c r="C54" t="s">
        <v>304</v>
      </c>
      <c r="D54">
        <v>96</v>
      </c>
      <c r="E54" s="42">
        <v>53.13</v>
      </c>
      <c r="F54" s="42">
        <v>5100.4799999999996</v>
      </c>
    </row>
    <row r="55" spans="1:6" x14ac:dyDescent="0.25">
      <c r="A55" s="1">
        <v>45711</v>
      </c>
      <c r="B55" t="s">
        <v>307</v>
      </c>
      <c r="C55" t="s">
        <v>302</v>
      </c>
      <c r="D55">
        <v>180</v>
      </c>
      <c r="E55" s="42">
        <v>85.96</v>
      </c>
      <c r="F55" s="42">
        <v>15472.8</v>
      </c>
    </row>
    <row r="56" spans="1:6" x14ac:dyDescent="0.25">
      <c r="A56" s="1">
        <v>45712</v>
      </c>
      <c r="B56" t="s">
        <v>309</v>
      </c>
      <c r="C56" t="s">
        <v>304</v>
      </c>
      <c r="D56">
        <v>113</v>
      </c>
      <c r="E56" s="42">
        <v>81.23</v>
      </c>
      <c r="F56" s="42">
        <v>9178.99</v>
      </c>
    </row>
    <row r="57" spans="1:6" x14ac:dyDescent="0.25">
      <c r="A57" s="1">
        <v>45713</v>
      </c>
      <c r="B57" t="s">
        <v>307</v>
      </c>
      <c r="C57" t="s">
        <v>308</v>
      </c>
      <c r="D57">
        <v>62</v>
      </c>
      <c r="E57" s="42">
        <v>99.09</v>
      </c>
      <c r="F57" s="42">
        <v>6143.58</v>
      </c>
    </row>
    <row r="58" spans="1:6" x14ac:dyDescent="0.25">
      <c r="A58" s="1">
        <v>45714</v>
      </c>
      <c r="B58" t="s">
        <v>307</v>
      </c>
      <c r="C58" t="s">
        <v>302</v>
      </c>
      <c r="D58">
        <v>186</v>
      </c>
      <c r="E58" s="42">
        <v>45.06</v>
      </c>
      <c r="F58" s="42">
        <v>8381.16</v>
      </c>
    </row>
    <row r="59" spans="1:6" x14ac:dyDescent="0.25">
      <c r="A59" s="1">
        <v>45715</v>
      </c>
      <c r="B59" t="s">
        <v>303</v>
      </c>
      <c r="C59" t="s">
        <v>308</v>
      </c>
      <c r="D59">
        <v>52</v>
      </c>
      <c r="E59" s="42">
        <v>92.58</v>
      </c>
      <c r="F59" s="42">
        <v>4814.16</v>
      </c>
    </row>
    <row r="60" spans="1:6" x14ac:dyDescent="0.25">
      <c r="A60" s="1">
        <v>45716</v>
      </c>
      <c r="B60" t="s">
        <v>309</v>
      </c>
      <c r="C60" t="s">
        <v>304</v>
      </c>
      <c r="D60">
        <v>12</v>
      </c>
      <c r="E60" s="42">
        <v>147.05000000000001</v>
      </c>
      <c r="F60" s="42">
        <v>1764.6</v>
      </c>
    </row>
    <row r="61" spans="1:6" x14ac:dyDescent="0.25">
      <c r="A61" s="1">
        <v>45717</v>
      </c>
      <c r="B61" t="s">
        <v>303</v>
      </c>
      <c r="C61" t="s">
        <v>306</v>
      </c>
      <c r="D61">
        <v>39</v>
      </c>
      <c r="E61" s="42">
        <v>78.14</v>
      </c>
      <c r="F61" s="42">
        <v>3047.46</v>
      </c>
    </row>
    <row r="62" spans="1:6" x14ac:dyDescent="0.25">
      <c r="A62" s="1">
        <v>45718</v>
      </c>
      <c r="B62" t="s">
        <v>309</v>
      </c>
      <c r="C62" t="s">
        <v>302</v>
      </c>
      <c r="D62">
        <v>130</v>
      </c>
      <c r="E62" s="42">
        <v>136.85</v>
      </c>
      <c r="F62" s="42">
        <v>17790.5</v>
      </c>
    </row>
    <row r="63" spans="1:6" x14ac:dyDescent="0.25">
      <c r="A63" s="1">
        <v>45719</v>
      </c>
      <c r="B63" t="s">
        <v>309</v>
      </c>
      <c r="C63" t="s">
        <v>304</v>
      </c>
      <c r="D63">
        <v>131</v>
      </c>
      <c r="E63" s="42">
        <v>70.819999999999993</v>
      </c>
      <c r="F63" s="42">
        <v>9277.42</v>
      </c>
    </row>
    <row r="64" spans="1:6" x14ac:dyDescent="0.25">
      <c r="A64" s="1">
        <v>45720</v>
      </c>
      <c r="B64" t="s">
        <v>303</v>
      </c>
      <c r="C64" t="s">
        <v>306</v>
      </c>
      <c r="D64">
        <v>113</v>
      </c>
      <c r="E64" s="42">
        <v>59.01</v>
      </c>
      <c r="F64" s="42">
        <v>6668.13</v>
      </c>
    </row>
    <row r="65" spans="1:6" x14ac:dyDescent="0.25">
      <c r="A65" s="1">
        <v>45721</v>
      </c>
      <c r="B65" t="s">
        <v>303</v>
      </c>
      <c r="C65" t="s">
        <v>306</v>
      </c>
      <c r="D65">
        <v>101</v>
      </c>
      <c r="E65" s="42">
        <v>100.31</v>
      </c>
      <c r="F65" s="42">
        <v>10131.31</v>
      </c>
    </row>
    <row r="66" spans="1:6" x14ac:dyDescent="0.25">
      <c r="A66" s="1">
        <v>45722</v>
      </c>
      <c r="B66" t="s">
        <v>309</v>
      </c>
      <c r="C66" t="s">
        <v>308</v>
      </c>
      <c r="D66">
        <v>113</v>
      </c>
      <c r="E66" s="42">
        <v>103.65</v>
      </c>
      <c r="F66" s="42">
        <v>11712.45</v>
      </c>
    </row>
    <row r="67" spans="1:6" x14ac:dyDescent="0.25">
      <c r="A67" s="1">
        <v>45723</v>
      </c>
      <c r="B67" t="s">
        <v>305</v>
      </c>
      <c r="C67" t="s">
        <v>304</v>
      </c>
      <c r="D67">
        <v>184</v>
      </c>
      <c r="E67" s="42">
        <v>130.97999999999999</v>
      </c>
      <c r="F67" s="42">
        <v>24100.32</v>
      </c>
    </row>
    <row r="68" spans="1:6" x14ac:dyDescent="0.25">
      <c r="A68" s="1">
        <v>45724</v>
      </c>
      <c r="B68" t="s">
        <v>307</v>
      </c>
      <c r="C68" t="s">
        <v>306</v>
      </c>
      <c r="D68">
        <v>81</v>
      </c>
      <c r="E68" s="42">
        <v>42.23</v>
      </c>
      <c r="F68" s="42">
        <v>3420.63</v>
      </c>
    </row>
    <row r="69" spans="1:6" x14ac:dyDescent="0.25">
      <c r="A69" s="1">
        <v>45725</v>
      </c>
      <c r="B69" t="s">
        <v>303</v>
      </c>
      <c r="C69" t="s">
        <v>302</v>
      </c>
      <c r="D69">
        <v>187</v>
      </c>
      <c r="E69" s="42">
        <v>79.89</v>
      </c>
      <c r="F69" s="42">
        <v>14939.43</v>
      </c>
    </row>
    <row r="70" spans="1:6" x14ac:dyDescent="0.25">
      <c r="A70" s="1">
        <v>45726</v>
      </c>
      <c r="B70" t="s">
        <v>307</v>
      </c>
      <c r="C70" t="s">
        <v>302</v>
      </c>
      <c r="D70">
        <v>113</v>
      </c>
      <c r="E70" s="42">
        <v>90.08</v>
      </c>
      <c r="F70" s="42">
        <v>10179.040000000001</v>
      </c>
    </row>
    <row r="71" spans="1:6" x14ac:dyDescent="0.25">
      <c r="A71" s="1">
        <v>45727</v>
      </c>
      <c r="B71" t="s">
        <v>305</v>
      </c>
      <c r="C71" t="s">
        <v>308</v>
      </c>
      <c r="D71">
        <v>2</v>
      </c>
      <c r="E71" s="42">
        <v>117.6</v>
      </c>
      <c r="F71" s="42">
        <v>235.2</v>
      </c>
    </row>
    <row r="72" spans="1:6" x14ac:dyDescent="0.25">
      <c r="A72" s="1">
        <v>45728</v>
      </c>
      <c r="B72" t="s">
        <v>305</v>
      </c>
      <c r="C72" t="s">
        <v>306</v>
      </c>
      <c r="D72">
        <v>130</v>
      </c>
      <c r="E72" s="42">
        <v>16.100000000000001</v>
      </c>
      <c r="F72" s="42">
        <v>2093</v>
      </c>
    </row>
    <row r="73" spans="1:6" x14ac:dyDescent="0.25">
      <c r="A73" s="1">
        <v>45729</v>
      </c>
      <c r="B73" t="s">
        <v>305</v>
      </c>
      <c r="C73" t="s">
        <v>304</v>
      </c>
      <c r="D73">
        <v>54</v>
      </c>
      <c r="E73" s="42">
        <v>149.24</v>
      </c>
      <c r="F73" s="42">
        <v>8058.96</v>
      </c>
    </row>
    <row r="74" spans="1:6" x14ac:dyDescent="0.25">
      <c r="A74" s="1">
        <v>45730</v>
      </c>
      <c r="B74" t="s">
        <v>303</v>
      </c>
      <c r="C74" t="s">
        <v>302</v>
      </c>
      <c r="D74">
        <v>87</v>
      </c>
      <c r="E74" s="42">
        <v>75.790000000000006</v>
      </c>
      <c r="F74" s="42">
        <v>6593.73</v>
      </c>
    </row>
    <row r="75" spans="1:6" x14ac:dyDescent="0.25">
      <c r="A75" s="1">
        <v>45731</v>
      </c>
      <c r="B75" t="s">
        <v>305</v>
      </c>
      <c r="C75" t="s">
        <v>306</v>
      </c>
      <c r="D75">
        <v>129</v>
      </c>
      <c r="E75" s="42">
        <v>49.14</v>
      </c>
      <c r="F75" s="42">
        <v>6339.06</v>
      </c>
    </row>
    <row r="76" spans="1:6" x14ac:dyDescent="0.25">
      <c r="A76" s="1">
        <v>45732</v>
      </c>
      <c r="B76" t="s">
        <v>303</v>
      </c>
      <c r="C76" t="s">
        <v>306</v>
      </c>
      <c r="D76">
        <v>147</v>
      </c>
      <c r="E76" s="42">
        <v>133.69</v>
      </c>
      <c r="F76" s="42">
        <v>19652.43</v>
      </c>
    </row>
    <row r="77" spans="1:6" x14ac:dyDescent="0.25">
      <c r="A77" s="1">
        <v>45733</v>
      </c>
      <c r="B77" t="s">
        <v>305</v>
      </c>
      <c r="C77" t="s">
        <v>308</v>
      </c>
      <c r="D77">
        <v>126</v>
      </c>
      <c r="E77" s="42">
        <v>114.68</v>
      </c>
      <c r="F77" s="42">
        <v>14449.68</v>
      </c>
    </row>
    <row r="78" spans="1:6" x14ac:dyDescent="0.25">
      <c r="A78" s="1">
        <v>45734</v>
      </c>
      <c r="B78" t="s">
        <v>307</v>
      </c>
      <c r="C78" t="s">
        <v>302</v>
      </c>
      <c r="D78">
        <v>130</v>
      </c>
      <c r="E78" s="42">
        <v>143.43</v>
      </c>
      <c r="F78" s="42">
        <v>18645.900000000001</v>
      </c>
    </row>
    <row r="79" spans="1:6" x14ac:dyDescent="0.25">
      <c r="A79" s="1">
        <v>45735</v>
      </c>
      <c r="B79" t="s">
        <v>307</v>
      </c>
      <c r="C79" t="s">
        <v>302</v>
      </c>
      <c r="D79">
        <v>53</v>
      </c>
      <c r="E79" s="42">
        <v>56.31</v>
      </c>
      <c r="F79" s="42">
        <v>2984.43</v>
      </c>
    </row>
    <row r="80" spans="1:6" x14ac:dyDescent="0.25">
      <c r="A80" s="1">
        <v>45736</v>
      </c>
      <c r="B80" t="s">
        <v>309</v>
      </c>
      <c r="C80" t="s">
        <v>304</v>
      </c>
      <c r="D80">
        <v>172</v>
      </c>
      <c r="E80" s="42">
        <v>87.39</v>
      </c>
      <c r="F80" s="42">
        <v>15031.08</v>
      </c>
    </row>
    <row r="81" spans="1:6" x14ac:dyDescent="0.25">
      <c r="A81" s="1">
        <v>45737</v>
      </c>
      <c r="B81" t="s">
        <v>307</v>
      </c>
      <c r="C81" t="s">
        <v>302</v>
      </c>
      <c r="D81">
        <v>160</v>
      </c>
      <c r="E81" s="42">
        <v>90.12</v>
      </c>
      <c r="F81" s="42">
        <v>14419.2</v>
      </c>
    </row>
    <row r="82" spans="1:6" x14ac:dyDescent="0.25">
      <c r="A82" s="1">
        <v>45738</v>
      </c>
      <c r="B82" t="s">
        <v>309</v>
      </c>
      <c r="C82" t="s">
        <v>304</v>
      </c>
      <c r="D82">
        <v>198</v>
      </c>
      <c r="E82" s="42">
        <v>147.25</v>
      </c>
      <c r="F82" s="42">
        <v>29155.5</v>
      </c>
    </row>
    <row r="83" spans="1:6" x14ac:dyDescent="0.25">
      <c r="A83" s="1">
        <v>45739</v>
      </c>
      <c r="B83" t="s">
        <v>307</v>
      </c>
      <c r="C83" t="s">
        <v>302</v>
      </c>
      <c r="D83">
        <v>160</v>
      </c>
      <c r="E83" s="42">
        <v>20.55</v>
      </c>
      <c r="F83" s="42">
        <v>3288</v>
      </c>
    </row>
    <row r="84" spans="1:6" x14ac:dyDescent="0.25">
      <c r="A84" s="1">
        <v>45740</v>
      </c>
      <c r="B84" t="s">
        <v>303</v>
      </c>
      <c r="C84" t="s">
        <v>308</v>
      </c>
      <c r="D84">
        <v>68</v>
      </c>
      <c r="E84" s="42">
        <v>52.8</v>
      </c>
      <c r="F84" s="42">
        <v>3590.4</v>
      </c>
    </row>
    <row r="85" spans="1:6" x14ac:dyDescent="0.25">
      <c r="A85" s="1">
        <v>45741</v>
      </c>
      <c r="B85" t="s">
        <v>307</v>
      </c>
      <c r="C85" t="s">
        <v>302</v>
      </c>
      <c r="D85">
        <v>183</v>
      </c>
      <c r="E85" s="42">
        <v>36.729999999999997</v>
      </c>
      <c r="F85" s="42">
        <v>6721.59</v>
      </c>
    </row>
    <row r="86" spans="1:6" x14ac:dyDescent="0.25">
      <c r="A86" s="1">
        <v>45742</v>
      </c>
      <c r="B86" t="s">
        <v>309</v>
      </c>
      <c r="C86" t="s">
        <v>304</v>
      </c>
      <c r="D86">
        <v>184</v>
      </c>
      <c r="E86" s="42">
        <v>47.59</v>
      </c>
      <c r="F86" s="42">
        <v>8756.56</v>
      </c>
    </row>
    <row r="87" spans="1:6" x14ac:dyDescent="0.25">
      <c r="A87" s="1">
        <v>45743</v>
      </c>
      <c r="B87" t="s">
        <v>309</v>
      </c>
      <c r="C87" t="s">
        <v>304</v>
      </c>
      <c r="D87">
        <v>123</v>
      </c>
      <c r="E87" s="42">
        <v>77.94</v>
      </c>
      <c r="F87" s="42">
        <v>9586.6200000000008</v>
      </c>
    </row>
    <row r="88" spans="1:6" x14ac:dyDescent="0.25">
      <c r="A88" s="1">
        <v>45744</v>
      </c>
      <c r="B88" t="s">
        <v>305</v>
      </c>
      <c r="C88" t="s">
        <v>308</v>
      </c>
      <c r="D88">
        <v>145</v>
      </c>
      <c r="E88" s="42">
        <v>62.18</v>
      </c>
      <c r="F88" s="42">
        <v>9016.1</v>
      </c>
    </row>
    <row r="89" spans="1:6" x14ac:dyDescent="0.25">
      <c r="A89" s="1">
        <v>45745</v>
      </c>
      <c r="B89" t="s">
        <v>303</v>
      </c>
      <c r="C89" t="s">
        <v>302</v>
      </c>
      <c r="D89">
        <v>38</v>
      </c>
      <c r="E89" s="42">
        <v>65.260000000000005</v>
      </c>
      <c r="F89" s="42">
        <v>2479.88</v>
      </c>
    </row>
    <row r="90" spans="1:6" x14ac:dyDescent="0.25">
      <c r="A90" s="1">
        <v>45746</v>
      </c>
      <c r="B90" t="s">
        <v>307</v>
      </c>
      <c r="C90" t="s">
        <v>302</v>
      </c>
      <c r="D90">
        <v>24</v>
      </c>
      <c r="E90" s="42">
        <v>128.19</v>
      </c>
      <c r="F90" s="42">
        <v>3076.56</v>
      </c>
    </row>
    <row r="91" spans="1:6" x14ac:dyDescent="0.25">
      <c r="A91" s="1">
        <v>45747</v>
      </c>
      <c r="B91" t="s">
        <v>305</v>
      </c>
      <c r="C91" t="s">
        <v>308</v>
      </c>
      <c r="D91">
        <v>69</v>
      </c>
      <c r="E91" s="42">
        <v>140.19999999999999</v>
      </c>
      <c r="F91" s="42">
        <v>9673.7999999999993</v>
      </c>
    </row>
    <row r="92" spans="1:6" x14ac:dyDescent="0.25">
      <c r="A92" s="1">
        <v>45748</v>
      </c>
      <c r="B92" t="s">
        <v>307</v>
      </c>
      <c r="C92" t="s">
        <v>302</v>
      </c>
      <c r="D92">
        <v>116</v>
      </c>
      <c r="E92" s="42">
        <v>19.86</v>
      </c>
      <c r="F92" s="42">
        <v>2303.7600000000002</v>
      </c>
    </row>
    <row r="93" spans="1:6" x14ac:dyDescent="0.25">
      <c r="A93" s="1">
        <v>45749</v>
      </c>
      <c r="B93" t="s">
        <v>307</v>
      </c>
      <c r="C93" t="s">
        <v>302</v>
      </c>
      <c r="D93">
        <v>98</v>
      </c>
      <c r="E93" s="42">
        <v>39.25</v>
      </c>
      <c r="F93" s="42">
        <v>3846.5</v>
      </c>
    </row>
    <row r="94" spans="1:6" x14ac:dyDescent="0.25">
      <c r="A94" s="1">
        <v>45750</v>
      </c>
      <c r="B94" t="s">
        <v>305</v>
      </c>
      <c r="C94" t="s">
        <v>304</v>
      </c>
      <c r="D94">
        <v>198</v>
      </c>
      <c r="E94" s="42">
        <v>103.96</v>
      </c>
      <c r="F94" s="42">
        <v>20584.080000000002</v>
      </c>
    </row>
    <row r="95" spans="1:6" x14ac:dyDescent="0.25">
      <c r="A95" s="1">
        <v>45751</v>
      </c>
      <c r="B95" t="s">
        <v>305</v>
      </c>
      <c r="C95" t="s">
        <v>302</v>
      </c>
      <c r="D95">
        <v>139</v>
      </c>
      <c r="E95" s="42">
        <v>60.21</v>
      </c>
      <c r="F95" s="42">
        <v>8369.19</v>
      </c>
    </row>
    <row r="96" spans="1:6" x14ac:dyDescent="0.25">
      <c r="A96" s="1">
        <v>45752</v>
      </c>
      <c r="B96" t="s">
        <v>305</v>
      </c>
      <c r="C96" t="s">
        <v>302</v>
      </c>
      <c r="D96">
        <v>144</v>
      </c>
      <c r="E96" s="42">
        <v>45.58</v>
      </c>
      <c r="F96" s="42">
        <v>6563.52</v>
      </c>
    </row>
    <row r="97" spans="1:6" x14ac:dyDescent="0.25">
      <c r="A97" s="1">
        <v>45753</v>
      </c>
      <c r="B97" t="s">
        <v>305</v>
      </c>
      <c r="C97" t="s">
        <v>308</v>
      </c>
      <c r="D97">
        <v>97</v>
      </c>
      <c r="E97" s="42">
        <v>51.34</v>
      </c>
      <c r="F97" s="42">
        <v>4979.9799999999996</v>
      </c>
    </row>
    <row r="98" spans="1:6" x14ac:dyDescent="0.25">
      <c r="A98" s="1">
        <v>45754</v>
      </c>
      <c r="B98" t="s">
        <v>305</v>
      </c>
      <c r="C98" t="s">
        <v>308</v>
      </c>
      <c r="D98">
        <v>124</v>
      </c>
      <c r="E98" s="42">
        <v>55.16</v>
      </c>
      <c r="F98" s="42">
        <v>6839.84</v>
      </c>
    </row>
    <row r="99" spans="1:6" x14ac:dyDescent="0.25">
      <c r="A99" s="1">
        <v>45755</v>
      </c>
      <c r="B99" t="s">
        <v>307</v>
      </c>
      <c r="C99" t="s">
        <v>306</v>
      </c>
      <c r="D99">
        <v>187</v>
      </c>
      <c r="E99" s="42">
        <v>128.81</v>
      </c>
      <c r="F99" s="42">
        <v>24087.47</v>
      </c>
    </row>
    <row r="100" spans="1:6" x14ac:dyDescent="0.25">
      <c r="A100" s="1">
        <v>45756</v>
      </c>
      <c r="B100" t="s">
        <v>305</v>
      </c>
      <c r="C100" t="s">
        <v>304</v>
      </c>
      <c r="D100">
        <v>70</v>
      </c>
      <c r="E100" s="42">
        <v>29.13</v>
      </c>
      <c r="F100" s="42">
        <v>2039.1</v>
      </c>
    </row>
    <row r="101" spans="1:6" x14ac:dyDescent="0.25">
      <c r="A101" s="1">
        <v>45757</v>
      </c>
      <c r="B101" t="s">
        <v>303</v>
      </c>
      <c r="C101" t="s">
        <v>302</v>
      </c>
      <c r="D101">
        <v>93</v>
      </c>
      <c r="E101" s="42">
        <v>109.25</v>
      </c>
      <c r="F101" s="42">
        <v>10160.25</v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F310D-8214-43C0-B431-13F6DD5B6DC5}">
  <dimension ref="A1:D16"/>
  <sheetViews>
    <sheetView topLeftCell="A7" zoomScale="160" zoomScaleNormal="160" workbookViewId="0">
      <selection activeCell="E5" sqref="E5"/>
    </sheetView>
  </sheetViews>
  <sheetFormatPr defaultRowHeight="15" x14ac:dyDescent="0.25"/>
  <cols>
    <col min="1" max="1" width="12.7109375" bestFit="1" customWidth="1"/>
    <col min="2" max="2" width="10.5703125" bestFit="1" customWidth="1"/>
    <col min="3" max="3" width="15.7109375" customWidth="1"/>
    <col min="4" max="4" width="12.42578125" customWidth="1"/>
  </cols>
  <sheetData>
    <row r="1" spans="1:4" x14ac:dyDescent="0.25">
      <c r="A1" t="s">
        <v>300</v>
      </c>
      <c r="B1" t="s">
        <v>297</v>
      </c>
      <c r="C1" t="s">
        <v>299</v>
      </c>
      <c r="D1" t="s">
        <v>298</v>
      </c>
    </row>
    <row r="2" spans="1:4" x14ac:dyDescent="0.25">
      <c r="A2" s="42">
        <v>122.33</v>
      </c>
      <c r="B2">
        <v>2</v>
      </c>
      <c r="C2" s="44" cm="1">
        <f t="array" ref="C2:C11">_xlfn._xlws.COPILOT("calcolami il prezzo unitario",A2:B11)</f>
        <v>61.164999999999999</v>
      </c>
      <c r="D2" s="43">
        <f t="shared" ref="D2:D11" si="0">A2/B2</f>
        <v>61.164999999999999</v>
      </c>
    </row>
    <row r="3" spans="1:4" x14ac:dyDescent="0.25">
      <c r="A3" s="42">
        <v>211.12</v>
      </c>
      <c r="B3">
        <v>5</v>
      </c>
      <c r="C3" s="44">
        <v>42.223999999999997</v>
      </c>
      <c r="D3" s="43">
        <f t="shared" si="0"/>
        <v>42.224000000000004</v>
      </c>
    </row>
    <row r="4" spans="1:4" x14ac:dyDescent="0.25">
      <c r="A4" s="42">
        <v>51.314</v>
      </c>
      <c r="B4">
        <v>13</v>
      </c>
      <c r="C4" s="48">
        <v>3.9472307692307691</v>
      </c>
      <c r="D4" s="47">
        <f t="shared" si="0"/>
        <v>3.9472307692307691</v>
      </c>
    </row>
    <row r="5" spans="1:4" x14ac:dyDescent="0.25">
      <c r="A5" s="42">
        <v>135.36500000000001</v>
      </c>
      <c r="B5">
        <v>2</v>
      </c>
      <c r="C5" s="44">
        <v>67.682500000000005</v>
      </c>
      <c r="D5" s="43">
        <f t="shared" si="0"/>
        <v>67.682500000000005</v>
      </c>
    </row>
    <row r="6" spans="1:4" x14ac:dyDescent="0.25">
      <c r="A6" s="42">
        <v>191.65477999999999</v>
      </c>
      <c r="B6">
        <v>21</v>
      </c>
      <c r="C6" s="46">
        <v>9.1268942857142861</v>
      </c>
      <c r="D6" s="45">
        <f t="shared" si="0"/>
        <v>9.126418095238094</v>
      </c>
    </row>
    <row r="7" spans="1:4" x14ac:dyDescent="0.25">
      <c r="A7" s="42">
        <v>77.457999999999998</v>
      </c>
      <c r="B7">
        <v>7</v>
      </c>
      <c r="C7" s="44">
        <v>11.065428571428571</v>
      </c>
      <c r="D7" s="43">
        <f t="shared" si="0"/>
        <v>11.065428571428571</v>
      </c>
    </row>
    <row r="8" spans="1:4" x14ac:dyDescent="0.25">
      <c r="A8" s="42">
        <v>9.1539999999999999</v>
      </c>
      <c r="B8">
        <v>8</v>
      </c>
      <c r="C8" s="44">
        <v>1.14425</v>
      </c>
      <c r="D8" s="43">
        <f t="shared" si="0"/>
        <v>1.14425</v>
      </c>
    </row>
    <row r="9" spans="1:4" x14ac:dyDescent="0.25">
      <c r="A9" s="42">
        <v>8.8740000000000006</v>
      </c>
      <c r="B9">
        <v>11</v>
      </c>
      <c r="C9" s="44">
        <v>0.80672727272727274</v>
      </c>
      <c r="D9" s="43">
        <f t="shared" si="0"/>
        <v>0.80672727272727274</v>
      </c>
    </row>
    <row r="10" spans="1:4" x14ac:dyDescent="0.25">
      <c r="A10" s="42">
        <v>125.36499999999999</v>
      </c>
      <c r="B10">
        <v>9</v>
      </c>
      <c r="C10" s="44">
        <v>13.929444444444444</v>
      </c>
      <c r="D10" s="43">
        <f t="shared" si="0"/>
        <v>13.929444444444444</v>
      </c>
    </row>
    <row r="11" spans="1:4" x14ac:dyDescent="0.25">
      <c r="A11" s="42">
        <v>98.213999999999999</v>
      </c>
      <c r="B11">
        <v>14</v>
      </c>
      <c r="C11" s="44">
        <v>7.0152857142857137</v>
      </c>
      <c r="D11" s="43">
        <f t="shared" si="0"/>
        <v>7.0152857142857146</v>
      </c>
    </row>
    <row r="14" spans="1:4" x14ac:dyDescent="0.25">
      <c r="A14" t="s">
        <v>301</v>
      </c>
      <c r="B14" s="49" cm="1">
        <f t="array" ref="B14">_xlfn._xlws.COPILOT("fammi la media di questi valori",A2:A11)</f>
        <v>103.994877</v>
      </c>
      <c r="C14" s="49">
        <f>AVERAGE(A2:A11)</f>
        <v>103.084878</v>
      </c>
    </row>
    <row r="15" spans="1:4" x14ac:dyDescent="0.25">
      <c r="B15" s="49" cm="1">
        <f t="array" ref="B15">_xlfn._xlws.COPILOT("calcola la media dei valori",A2:A11)</f>
        <v>103.903975</v>
      </c>
    </row>
    <row r="16" spans="1:4" x14ac:dyDescent="0.25">
      <c r="B16" s="49" cm="1">
        <f t="array" ref="B16">_xlfn._xlws.COPILOT("calcola la media complessiva",A2:A11)</f>
        <v>103.9930978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DD557-E0E3-4FD1-AA0B-4C9C6186C463}">
  <dimension ref="A1:B27"/>
  <sheetViews>
    <sheetView workbookViewId="0">
      <selection activeCell="Q11" sqref="Q11"/>
    </sheetView>
  </sheetViews>
  <sheetFormatPr defaultRowHeight="15" x14ac:dyDescent="0.25"/>
  <cols>
    <col min="1" max="1" width="15.140625" customWidth="1"/>
    <col min="2" max="2" width="11.42578125" customWidth="1"/>
  </cols>
  <sheetData>
    <row r="1" spans="1:2" x14ac:dyDescent="0.25">
      <c r="A1" t="s">
        <v>339</v>
      </c>
      <c r="B1" t="s">
        <v>340</v>
      </c>
    </row>
    <row r="2" spans="1:2" x14ac:dyDescent="0.25">
      <c r="A2" t="s">
        <v>225</v>
      </c>
      <c r="B2" t="s">
        <v>323</v>
      </c>
    </row>
    <row r="3" spans="1:2" x14ac:dyDescent="0.25">
      <c r="A3" t="s">
        <v>225</v>
      </c>
      <c r="B3" t="s">
        <v>324</v>
      </c>
    </row>
    <row r="4" spans="1:2" x14ac:dyDescent="0.25">
      <c r="A4" t="s">
        <v>225</v>
      </c>
      <c r="B4" t="s">
        <v>325</v>
      </c>
    </row>
    <row r="5" spans="1:2" x14ac:dyDescent="0.25">
      <c r="A5" t="s">
        <v>225</v>
      </c>
      <c r="B5" t="s">
        <v>326</v>
      </c>
    </row>
    <row r="6" spans="1:2" x14ac:dyDescent="0.25">
      <c r="A6" t="s">
        <v>225</v>
      </c>
      <c r="B6" t="s">
        <v>334</v>
      </c>
    </row>
    <row r="7" spans="1:2" x14ac:dyDescent="0.25">
      <c r="A7" t="s">
        <v>225</v>
      </c>
      <c r="B7" t="s">
        <v>327</v>
      </c>
    </row>
    <row r="8" spans="1:2" x14ac:dyDescent="0.25">
      <c r="A8" t="s">
        <v>225</v>
      </c>
      <c r="B8" t="s">
        <v>337</v>
      </c>
    </row>
    <row r="9" spans="1:2" x14ac:dyDescent="0.25">
      <c r="A9" t="s">
        <v>225</v>
      </c>
      <c r="B9" t="s">
        <v>328</v>
      </c>
    </row>
    <row r="10" spans="1:2" x14ac:dyDescent="0.25">
      <c r="A10" t="s">
        <v>225</v>
      </c>
      <c r="B10" t="s">
        <v>329</v>
      </c>
    </row>
    <row r="11" spans="1:2" x14ac:dyDescent="0.25">
      <c r="A11" t="s">
        <v>225</v>
      </c>
      <c r="B11" t="s">
        <v>322</v>
      </c>
    </row>
    <row r="12" spans="1:2" x14ac:dyDescent="0.25">
      <c r="A12" t="s">
        <v>225</v>
      </c>
      <c r="B12" t="s">
        <v>330</v>
      </c>
    </row>
    <row r="13" spans="1:2" x14ac:dyDescent="0.25">
      <c r="A13" t="s">
        <v>225</v>
      </c>
      <c r="B13" t="s">
        <v>331</v>
      </c>
    </row>
    <row r="14" spans="1:2" x14ac:dyDescent="0.25">
      <c r="A14" t="s">
        <v>225</v>
      </c>
      <c r="B14" t="s">
        <v>342</v>
      </c>
    </row>
    <row r="15" spans="1:2" x14ac:dyDescent="0.25">
      <c r="A15" t="s">
        <v>225</v>
      </c>
      <c r="B15" t="s">
        <v>332</v>
      </c>
    </row>
    <row r="16" spans="1:2" x14ac:dyDescent="0.25">
      <c r="A16" t="s">
        <v>225</v>
      </c>
      <c r="B16" t="s">
        <v>333</v>
      </c>
    </row>
    <row r="17" spans="1:2" x14ac:dyDescent="0.25">
      <c r="A17" t="s">
        <v>228</v>
      </c>
      <c r="B17" t="s">
        <v>321</v>
      </c>
    </row>
    <row r="18" spans="1:2" x14ac:dyDescent="0.25">
      <c r="A18" t="s">
        <v>228</v>
      </c>
      <c r="B18" t="s">
        <v>336</v>
      </c>
    </row>
    <row r="19" spans="1:2" x14ac:dyDescent="0.25">
      <c r="A19" t="s">
        <v>228</v>
      </c>
      <c r="B19" t="s">
        <v>338</v>
      </c>
    </row>
    <row r="20" spans="1:2" x14ac:dyDescent="0.25">
      <c r="A20" t="s">
        <v>228</v>
      </c>
      <c r="B20" t="s">
        <v>317</v>
      </c>
    </row>
    <row r="21" spans="1:2" x14ac:dyDescent="0.25">
      <c r="A21" t="s">
        <v>228</v>
      </c>
      <c r="B21" t="s">
        <v>320</v>
      </c>
    </row>
    <row r="22" spans="1:2" x14ac:dyDescent="0.25">
      <c r="A22" t="s">
        <v>228</v>
      </c>
      <c r="B22" t="s">
        <v>335</v>
      </c>
    </row>
    <row r="23" spans="1:2" x14ac:dyDescent="0.25">
      <c r="A23" t="s">
        <v>228</v>
      </c>
      <c r="B23" t="s">
        <v>319</v>
      </c>
    </row>
    <row r="24" spans="1:2" x14ac:dyDescent="0.25">
      <c r="A24" t="s">
        <v>228</v>
      </c>
      <c r="B24" t="s">
        <v>315</v>
      </c>
    </row>
    <row r="25" spans="1:2" x14ac:dyDescent="0.25">
      <c r="A25" t="s">
        <v>228</v>
      </c>
      <c r="B25" t="s">
        <v>316</v>
      </c>
    </row>
    <row r="26" spans="1:2" x14ac:dyDescent="0.25">
      <c r="A26" t="s">
        <v>228</v>
      </c>
      <c r="B26" t="s">
        <v>318</v>
      </c>
    </row>
    <row r="27" spans="1:2" x14ac:dyDescent="0.25">
      <c r="A27" t="s">
        <v>228</v>
      </c>
      <c r="B27" t="s">
        <v>341</v>
      </c>
    </row>
  </sheetData>
  <sortState xmlns:xlrd2="http://schemas.microsoft.com/office/spreadsheetml/2017/richdata2" ref="A2:B26">
    <sortCondition ref="A2:A26"/>
    <sortCondition ref="B2:B26"/>
  </sortState>
  <pageMargins left="0.7" right="0.7" top="0.75" bottom="0.75" header="0.3" footer="0.3"/>
  <drawing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88BAF-5ECF-4007-82EC-0384E98D2A57}">
  <dimension ref="A1:A14"/>
  <sheetViews>
    <sheetView workbookViewId="0"/>
  </sheetViews>
  <sheetFormatPr defaultRowHeight="15" x14ac:dyDescent="0.25"/>
  <cols>
    <col min="1" max="1" width="75" bestFit="1" customWidth="1"/>
  </cols>
  <sheetData>
    <row r="1" spans="1:1" x14ac:dyDescent="0.25">
      <c r="A1" s="39" t="s">
        <v>280</v>
      </c>
    </row>
    <row r="2" spans="1:1" x14ac:dyDescent="0.25">
      <c r="A2" t="s">
        <v>268</v>
      </c>
    </row>
    <row r="3" spans="1:1" x14ac:dyDescent="0.25">
      <c r="A3" t="s">
        <v>269</v>
      </c>
    </row>
    <row r="4" spans="1:1" x14ac:dyDescent="0.25">
      <c r="A4" t="s">
        <v>270</v>
      </c>
    </row>
    <row r="5" spans="1:1" x14ac:dyDescent="0.25">
      <c r="A5" t="s">
        <v>271</v>
      </c>
    </row>
    <row r="6" spans="1:1" x14ac:dyDescent="0.25">
      <c r="A6" t="s">
        <v>272</v>
      </c>
    </row>
    <row r="7" spans="1:1" x14ac:dyDescent="0.25">
      <c r="A7" t="s">
        <v>273</v>
      </c>
    </row>
    <row r="8" spans="1:1" x14ac:dyDescent="0.25">
      <c r="A8" t="s">
        <v>274</v>
      </c>
    </row>
    <row r="9" spans="1:1" x14ac:dyDescent="0.25">
      <c r="A9" t="s">
        <v>275</v>
      </c>
    </row>
    <row r="10" spans="1:1" x14ac:dyDescent="0.25">
      <c r="A10" t="s">
        <v>276</v>
      </c>
    </row>
    <row r="11" spans="1:1" x14ac:dyDescent="0.25">
      <c r="A11" t="s">
        <v>277</v>
      </c>
    </row>
    <row r="12" spans="1:1" x14ac:dyDescent="0.25">
      <c r="A12" t="s">
        <v>278</v>
      </c>
    </row>
    <row r="13" spans="1:1" x14ac:dyDescent="0.25">
      <c r="A13" t="s">
        <v>279</v>
      </c>
    </row>
    <row r="14" spans="1:1" x14ac:dyDescent="0.25">
      <c r="A14" t="s">
        <v>281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2A29B-E87F-45B4-8B00-B89720646C3E}">
  <dimension ref="A1:A13"/>
  <sheetViews>
    <sheetView workbookViewId="0">
      <selection activeCell="A19" sqref="A19"/>
    </sheetView>
  </sheetViews>
  <sheetFormatPr defaultRowHeight="15" x14ac:dyDescent="0.25"/>
  <cols>
    <col min="1" max="1" width="83" bestFit="1" customWidth="1"/>
    <col min="2" max="2" width="9.42578125" bestFit="1" customWidth="1"/>
  </cols>
  <sheetData>
    <row r="1" spans="1:1" x14ac:dyDescent="0.25">
      <c r="A1" s="39" t="s">
        <v>343</v>
      </c>
    </row>
    <row r="2" spans="1:1" x14ac:dyDescent="0.25">
      <c r="A2" s="40" t="s">
        <v>282</v>
      </c>
    </row>
    <row r="3" spans="1:1" x14ac:dyDescent="0.25">
      <c r="A3" s="40" t="s">
        <v>283</v>
      </c>
    </row>
    <row r="4" spans="1:1" x14ac:dyDescent="0.25">
      <c r="A4" s="40" t="s">
        <v>284</v>
      </c>
    </row>
    <row r="5" spans="1:1" x14ac:dyDescent="0.25">
      <c r="A5" s="40" t="s">
        <v>285</v>
      </c>
    </row>
    <row r="6" spans="1:1" x14ac:dyDescent="0.25">
      <c r="A6" s="40" t="s">
        <v>286</v>
      </c>
    </row>
    <row r="7" spans="1:1" x14ac:dyDescent="0.25">
      <c r="A7" s="40" t="s">
        <v>287</v>
      </c>
    </row>
    <row r="8" spans="1:1" x14ac:dyDescent="0.25">
      <c r="A8" s="40" t="s">
        <v>288</v>
      </c>
    </row>
    <row r="9" spans="1:1" x14ac:dyDescent="0.25">
      <c r="A9" s="40" t="s">
        <v>289</v>
      </c>
    </row>
    <row r="10" spans="1:1" x14ac:dyDescent="0.25">
      <c r="A10" s="40" t="s">
        <v>290</v>
      </c>
    </row>
    <row r="11" spans="1:1" x14ac:dyDescent="0.25">
      <c r="A11" s="40" t="s">
        <v>291</v>
      </c>
    </row>
    <row r="12" spans="1:1" x14ac:dyDescent="0.25">
      <c r="A12" s="40" t="s">
        <v>292</v>
      </c>
    </row>
    <row r="13" spans="1:1" x14ac:dyDescent="0.25">
      <c r="A13" s="40" t="s">
        <v>293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525D1-048E-4CBF-A34D-220B75A828D8}">
  <sheetPr>
    <pageSetUpPr fitToPage="1"/>
  </sheetPr>
  <dimension ref="A1:M37"/>
  <sheetViews>
    <sheetView workbookViewId="0">
      <selection activeCell="E6" sqref="E6"/>
    </sheetView>
  </sheetViews>
  <sheetFormatPr defaultColWidth="13.7109375" defaultRowHeight="15" x14ac:dyDescent="0.2"/>
  <cols>
    <col min="1" max="1" width="4.7109375" style="51" bestFit="1" customWidth="1"/>
    <col min="2" max="2" width="10.7109375" style="51" bestFit="1" customWidth="1"/>
    <col min="3" max="3" width="11.42578125" style="51" bestFit="1" customWidth="1"/>
    <col min="4" max="4" width="13.7109375" style="51"/>
    <col min="5" max="5" width="24.7109375" style="51" bestFit="1" customWidth="1"/>
    <col min="6" max="6" width="6.7109375" style="51" bestFit="1" customWidth="1"/>
    <col min="7" max="7" width="9.5703125" style="51" bestFit="1" customWidth="1"/>
    <col min="8" max="10" width="13.7109375" style="51"/>
    <col min="11" max="11" width="13.7109375" style="52"/>
    <col min="12" max="12" width="5.7109375" style="51" bestFit="1" customWidth="1"/>
    <col min="13" max="13" width="9" style="51" customWidth="1"/>
    <col min="14" max="16384" width="13.7109375" style="51"/>
  </cols>
  <sheetData>
    <row r="1" spans="1:13" s="53" customFormat="1" ht="30" x14ac:dyDescent="0.25">
      <c r="A1" s="60" t="s">
        <v>417</v>
      </c>
      <c r="B1" s="60" t="s">
        <v>416</v>
      </c>
      <c r="C1" s="60" t="s">
        <v>415</v>
      </c>
      <c r="D1" s="60" t="s">
        <v>414</v>
      </c>
      <c r="E1" s="60" t="s">
        <v>413</v>
      </c>
      <c r="F1" s="60" t="s">
        <v>412</v>
      </c>
      <c r="G1" s="60" t="s">
        <v>411</v>
      </c>
      <c r="H1" s="58" t="s">
        <v>410</v>
      </c>
      <c r="I1" s="58" t="s">
        <v>409</v>
      </c>
      <c r="J1" s="60" t="s">
        <v>264</v>
      </c>
      <c r="K1" s="59" t="s">
        <v>408</v>
      </c>
      <c r="L1" s="59" t="s">
        <v>407</v>
      </c>
      <c r="M1" s="58" t="s">
        <v>406</v>
      </c>
    </row>
    <row r="2" spans="1:13" s="54" customFormat="1" ht="14.25" x14ac:dyDescent="0.2">
      <c r="A2" s="54" t="s">
        <v>356</v>
      </c>
      <c r="B2" s="54" t="s">
        <v>405</v>
      </c>
      <c r="C2" s="54" t="s">
        <v>404</v>
      </c>
      <c r="E2" s="54" t="s">
        <v>403</v>
      </c>
      <c r="F2" s="54">
        <v>37034</v>
      </c>
      <c r="G2" s="54" t="s">
        <v>316</v>
      </c>
      <c r="H2" s="57">
        <v>32229</v>
      </c>
      <c r="I2" s="57">
        <v>40908</v>
      </c>
      <c r="J2" s="54" t="s">
        <v>392</v>
      </c>
      <c r="K2" s="56">
        <v>1550</v>
      </c>
      <c r="L2" s="55"/>
      <c r="M2" s="55"/>
    </row>
    <row r="3" spans="1:13" s="54" customFormat="1" ht="14.25" x14ac:dyDescent="0.2">
      <c r="A3" s="54" t="s">
        <v>348</v>
      </c>
      <c r="B3" s="54" t="s">
        <v>402</v>
      </c>
      <c r="C3" s="54" t="s">
        <v>401</v>
      </c>
      <c r="E3" s="54" t="s">
        <v>400</v>
      </c>
      <c r="F3" s="54">
        <v>37131</v>
      </c>
      <c r="G3" s="54" t="s">
        <v>316</v>
      </c>
      <c r="H3" s="57">
        <v>31534</v>
      </c>
      <c r="I3" s="57">
        <v>42003</v>
      </c>
      <c r="J3" s="54" t="s">
        <v>392</v>
      </c>
      <c r="K3" s="56">
        <v>1210</v>
      </c>
      <c r="L3" s="55"/>
      <c r="M3" s="55"/>
    </row>
    <row r="4" spans="1:13" s="54" customFormat="1" ht="14.25" x14ac:dyDescent="0.2">
      <c r="A4" s="54" t="s">
        <v>356</v>
      </c>
      <c r="B4" s="54" t="s">
        <v>399</v>
      </c>
      <c r="C4" s="54" t="s">
        <v>250</v>
      </c>
      <c r="E4" s="54" t="s">
        <v>398</v>
      </c>
      <c r="F4" s="54">
        <v>37135</v>
      </c>
      <c r="G4" s="54" t="s">
        <v>316</v>
      </c>
      <c r="H4" s="57">
        <v>29644</v>
      </c>
      <c r="I4" s="57">
        <v>37986</v>
      </c>
      <c r="J4" s="54" t="s">
        <v>392</v>
      </c>
      <c r="K4" s="56">
        <v>1450</v>
      </c>
      <c r="L4" s="55"/>
      <c r="M4" s="55"/>
    </row>
    <row r="5" spans="1:13" s="54" customFormat="1" ht="14.25" x14ac:dyDescent="0.2">
      <c r="A5" s="54" t="s">
        <v>348</v>
      </c>
      <c r="B5" s="54" t="s">
        <v>397</v>
      </c>
      <c r="C5" s="54" t="s">
        <v>396</v>
      </c>
      <c r="E5" s="54" t="s">
        <v>395</v>
      </c>
      <c r="F5" s="54">
        <v>36100</v>
      </c>
      <c r="G5" s="54" t="s">
        <v>318</v>
      </c>
      <c r="H5" s="57">
        <v>33291</v>
      </c>
      <c r="I5" s="57">
        <v>42003</v>
      </c>
      <c r="J5" s="54" t="s">
        <v>392</v>
      </c>
      <c r="K5" s="56">
        <v>1360</v>
      </c>
      <c r="L5" s="55"/>
      <c r="M5" s="55"/>
    </row>
    <row r="6" spans="1:13" s="54" customFormat="1" ht="14.25" x14ac:dyDescent="0.2">
      <c r="A6" s="54" t="s">
        <v>356</v>
      </c>
      <c r="B6" s="54" t="s">
        <v>394</v>
      </c>
      <c r="C6" s="54" t="s">
        <v>247</v>
      </c>
      <c r="E6" s="54" t="s">
        <v>393</v>
      </c>
      <c r="F6" s="54">
        <v>37139</v>
      </c>
      <c r="G6" s="54" t="s">
        <v>316</v>
      </c>
      <c r="H6" s="57">
        <v>30110</v>
      </c>
      <c r="I6" s="57">
        <v>38268</v>
      </c>
      <c r="J6" s="54" t="s">
        <v>392</v>
      </c>
      <c r="K6" s="56">
        <v>1550</v>
      </c>
      <c r="L6" s="55"/>
      <c r="M6" s="55"/>
    </row>
    <row r="7" spans="1:13" s="54" customFormat="1" ht="14.25" x14ac:dyDescent="0.2">
      <c r="A7" s="54" t="s">
        <v>348</v>
      </c>
      <c r="B7" s="54" t="s">
        <v>391</v>
      </c>
      <c r="C7" s="54" t="s">
        <v>390</v>
      </c>
      <c r="E7" s="54" t="s">
        <v>389</v>
      </c>
      <c r="F7" s="54">
        <v>37131</v>
      </c>
      <c r="G7" s="54" t="s">
        <v>316</v>
      </c>
      <c r="H7" s="57">
        <v>23261</v>
      </c>
      <c r="I7" s="57">
        <v>29675</v>
      </c>
      <c r="J7" s="54" t="s">
        <v>385</v>
      </c>
      <c r="K7" s="56">
        <v>3700</v>
      </c>
      <c r="L7" s="55"/>
      <c r="M7" s="55"/>
    </row>
    <row r="8" spans="1:13" s="54" customFormat="1" ht="14.25" x14ac:dyDescent="0.2">
      <c r="A8" s="54" t="s">
        <v>356</v>
      </c>
      <c r="B8" s="54" t="s">
        <v>388</v>
      </c>
      <c r="C8" s="54" t="s">
        <v>387</v>
      </c>
      <c r="E8" s="54" t="s">
        <v>386</v>
      </c>
      <c r="F8" s="54">
        <v>37131</v>
      </c>
      <c r="G8" s="54" t="s">
        <v>316</v>
      </c>
      <c r="H8" s="57">
        <v>26819</v>
      </c>
      <c r="I8" s="57">
        <v>37741</v>
      </c>
      <c r="J8" s="54" t="s">
        <v>385</v>
      </c>
      <c r="K8" s="56">
        <v>2950</v>
      </c>
      <c r="L8" s="55"/>
      <c r="M8" s="55"/>
    </row>
    <row r="9" spans="1:13" s="54" customFormat="1" ht="14.25" x14ac:dyDescent="0.2">
      <c r="A9" s="54" t="s">
        <v>356</v>
      </c>
      <c r="B9" s="54" t="s">
        <v>384</v>
      </c>
      <c r="C9" s="54" t="s">
        <v>383</v>
      </c>
      <c r="E9" s="54" t="s">
        <v>382</v>
      </c>
      <c r="F9" s="54">
        <v>37063</v>
      </c>
      <c r="G9" s="54" t="s">
        <v>365</v>
      </c>
      <c r="H9" s="57">
        <v>32608</v>
      </c>
      <c r="I9" s="57">
        <v>41758</v>
      </c>
      <c r="J9" s="54" t="s">
        <v>357</v>
      </c>
      <c r="K9" s="56">
        <v>1750</v>
      </c>
      <c r="L9" s="55"/>
      <c r="M9" s="55"/>
    </row>
    <row r="10" spans="1:13" s="54" customFormat="1" ht="14.25" x14ac:dyDescent="0.2">
      <c r="A10" s="54" t="s">
        <v>348</v>
      </c>
      <c r="B10" s="54" t="s">
        <v>381</v>
      </c>
      <c r="C10" s="54" t="s">
        <v>230</v>
      </c>
      <c r="E10" s="54" t="s">
        <v>380</v>
      </c>
      <c r="F10" s="54">
        <v>36100</v>
      </c>
      <c r="G10" s="54" t="s">
        <v>318</v>
      </c>
      <c r="H10" s="57">
        <v>34423</v>
      </c>
      <c r="I10" s="57">
        <v>42734</v>
      </c>
      <c r="J10" s="54" t="s">
        <v>357</v>
      </c>
      <c r="K10" s="56">
        <v>1350</v>
      </c>
      <c r="L10" s="55"/>
      <c r="M10" s="55"/>
    </row>
    <row r="11" spans="1:13" s="54" customFormat="1" ht="14.25" x14ac:dyDescent="0.2">
      <c r="A11" s="54" t="s">
        <v>356</v>
      </c>
      <c r="B11" s="54" t="s">
        <v>379</v>
      </c>
      <c r="C11" s="54" t="s">
        <v>378</v>
      </c>
      <c r="E11" s="54" t="s">
        <v>377</v>
      </c>
      <c r="F11" s="54">
        <v>36100</v>
      </c>
      <c r="G11" s="54" t="s">
        <v>318</v>
      </c>
      <c r="H11" s="57">
        <v>36485</v>
      </c>
      <c r="I11" s="57">
        <v>43464</v>
      </c>
      <c r="J11" s="54" t="s">
        <v>357</v>
      </c>
      <c r="K11" s="56">
        <v>1400</v>
      </c>
      <c r="L11" s="55"/>
      <c r="M11" s="55"/>
    </row>
    <row r="12" spans="1:13" s="54" customFormat="1" ht="14.25" x14ac:dyDescent="0.2">
      <c r="A12" s="54" t="s">
        <v>348</v>
      </c>
      <c r="B12" s="54" t="s">
        <v>376</v>
      </c>
      <c r="C12" s="54" t="s">
        <v>230</v>
      </c>
      <c r="E12" s="54" t="s">
        <v>375</v>
      </c>
      <c r="F12" s="54">
        <v>36100</v>
      </c>
      <c r="G12" s="54" t="s">
        <v>318</v>
      </c>
      <c r="H12" s="57">
        <v>32726</v>
      </c>
      <c r="I12" s="57">
        <v>42155</v>
      </c>
      <c r="J12" s="54" t="s">
        <v>357</v>
      </c>
      <c r="K12" s="56">
        <v>1350</v>
      </c>
      <c r="L12" s="55"/>
      <c r="M12" s="55"/>
    </row>
    <row r="13" spans="1:13" s="54" customFormat="1" ht="14.25" customHeight="1" x14ac:dyDescent="0.2">
      <c r="A13" s="54" t="s">
        <v>356</v>
      </c>
      <c r="B13" s="54" t="s">
        <v>374</v>
      </c>
      <c r="C13" s="54" t="s">
        <v>373</v>
      </c>
      <c r="E13" s="54" t="s">
        <v>372</v>
      </c>
      <c r="F13" s="54">
        <v>36100</v>
      </c>
      <c r="G13" s="54" t="s">
        <v>318</v>
      </c>
      <c r="H13" s="57">
        <v>33703</v>
      </c>
      <c r="I13" s="57">
        <v>42734</v>
      </c>
      <c r="J13" s="54" t="s">
        <v>357</v>
      </c>
      <c r="K13" s="56">
        <v>1270</v>
      </c>
      <c r="L13" s="55"/>
      <c r="M13" s="55"/>
    </row>
    <row r="14" spans="1:13" s="54" customFormat="1" ht="14.25" customHeight="1" x14ac:dyDescent="0.2">
      <c r="A14" s="54" t="s">
        <v>356</v>
      </c>
      <c r="B14" s="54" t="s">
        <v>347</v>
      </c>
      <c r="C14" s="54" t="s">
        <v>371</v>
      </c>
      <c r="E14" s="54" t="s">
        <v>369</v>
      </c>
      <c r="F14" s="54">
        <v>36100</v>
      </c>
      <c r="G14" s="54" t="s">
        <v>318</v>
      </c>
      <c r="H14" s="57">
        <v>35588</v>
      </c>
      <c r="I14" s="57">
        <v>43250</v>
      </c>
      <c r="J14" s="54" t="s">
        <v>357</v>
      </c>
      <c r="K14" s="56">
        <v>1360</v>
      </c>
      <c r="L14" s="55"/>
      <c r="M14" s="55"/>
    </row>
    <row r="15" spans="1:13" s="54" customFormat="1" ht="14.25" x14ac:dyDescent="0.2">
      <c r="A15" s="54" t="s">
        <v>348</v>
      </c>
      <c r="B15" s="54" t="s">
        <v>347</v>
      </c>
      <c r="C15" s="54" t="s">
        <v>370</v>
      </c>
      <c r="E15" s="54" t="s">
        <v>369</v>
      </c>
      <c r="F15" s="54">
        <v>36100</v>
      </c>
      <c r="G15" s="54" t="s">
        <v>318</v>
      </c>
      <c r="H15" s="57">
        <v>33914</v>
      </c>
      <c r="I15" s="57">
        <v>42247</v>
      </c>
      <c r="J15" s="54" t="s">
        <v>357</v>
      </c>
      <c r="K15" s="56">
        <v>1340</v>
      </c>
      <c r="L15" s="55"/>
      <c r="M15" s="55"/>
    </row>
    <row r="16" spans="1:13" s="54" customFormat="1" ht="14.25" x14ac:dyDescent="0.2">
      <c r="A16" s="54" t="s">
        <v>348</v>
      </c>
      <c r="B16" s="54" t="s">
        <v>368</v>
      </c>
      <c r="C16" s="54" t="s">
        <v>367</v>
      </c>
      <c r="E16" s="54" t="s">
        <v>366</v>
      </c>
      <c r="F16" s="54">
        <v>37053</v>
      </c>
      <c r="G16" s="54" t="s">
        <v>365</v>
      </c>
      <c r="H16" s="57">
        <v>23762</v>
      </c>
      <c r="I16" s="57">
        <v>36768</v>
      </c>
      <c r="J16" s="54" t="s">
        <v>357</v>
      </c>
      <c r="K16" s="56">
        <v>1650</v>
      </c>
      <c r="L16" s="55"/>
      <c r="M16" s="55"/>
    </row>
    <row r="17" spans="1:13" s="54" customFormat="1" ht="14.25" x14ac:dyDescent="0.2">
      <c r="A17" s="54" t="s">
        <v>356</v>
      </c>
      <c r="B17" s="54" t="s">
        <v>364</v>
      </c>
      <c r="C17" s="54" t="s">
        <v>363</v>
      </c>
      <c r="E17" s="54" t="s">
        <v>362</v>
      </c>
      <c r="F17" s="54">
        <v>37051</v>
      </c>
      <c r="G17" s="54" t="s">
        <v>361</v>
      </c>
      <c r="H17" s="57">
        <v>32348</v>
      </c>
      <c r="I17" s="57">
        <v>41273</v>
      </c>
      <c r="J17" s="54" t="s">
        <v>357</v>
      </c>
      <c r="K17" s="56">
        <v>1670</v>
      </c>
      <c r="L17" s="55"/>
      <c r="M17" s="55"/>
    </row>
    <row r="18" spans="1:13" s="54" customFormat="1" ht="14.25" x14ac:dyDescent="0.2">
      <c r="A18" s="54" t="s">
        <v>348</v>
      </c>
      <c r="B18" s="54" t="s">
        <v>360</v>
      </c>
      <c r="C18" s="54" t="s">
        <v>359</v>
      </c>
      <c r="E18" s="54" t="s">
        <v>358</v>
      </c>
      <c r="F18" s="54">
        <v>37132</v>
      </c>
      <c r="G18" s="54" t="s">
        <v>316</v>
      </c>
      <c r="H18" s="57">
        <v>30661</v>
      </c>
      <c r="I18" s="57">
        <v>40542</v>
      </c>
      <c r="J18" s="54" t="s">
        <v>357</v>
      </c>
      <c r="K18" s="56">
        <v>1850</v>
      </c>
      <c r="L18" s="55"/>
      <c r="M18" s="55"/>
    </row>
    <row r="19" spans="1:13" s="54" customFormat="1" ht="14.25" x14ac:dyDescent="0.2">
      <c r="A19" s="54" t="s">
        <v>356</v>
      </c>
      <c r="B19" s="54" t="s">
        <v>355</v>
      </c>
      <c r="C19" s="54" t="s">
        <v>354</v>
      </c>
      <c r="E19" s="54" t="s">
        <v>353</v>
      </c>
      <c r="F19" s="54">
        <v>37050</v>
      </c>
      <c r="G19" s="54" t="s">
        <v>352</v>
      </c>
      <c r="H19" s="57">
        <v>31970</v>
      </c>
      <c r="I19" s="57">
        <v>39447</v>
      </c>
      <c r="J19" s="54" t="s">
        <v>344</v>
      </c>
      <c r="K19" s="56">
        <v>2540</v>
      </c>
      <c r="L19" s="55"/>
      <c r="M19" s="55"/>
    </row>
    <row r="20" spans="1:13" s="54" customFormat="1" ht="14.25" x14ac:dyDescent="0.2">
      <c r="A20" s="54" t="s">
        <v>348</v>
      </c>
      <c r="B20" s="54" t="s">
        <v>351</v>
      </c>
      <c r="C20" s="54" t="s">
        <v>350</v>
      </c>
      <c r="E20" s="54" t="s">
        <v>349</v>
      </c>
      <c r="F20" s="54">
        <v>36100</v>
      </c>
      <c r="G20" s="54" t="s">
        <v>318</v>
      </c>
      <c r="H20" s="57">
        <v>35212</v>
      </c>
      <c r="I20" s="57">
        <v>42003</v>
      </c>
      <c r="J20" s="54" t="s">
        <v>344</v>
      </c>
      <c r="K20" s="56">
        <v>2950</v>
      </c>
      <c r="L20" s="55"/>
      <c r="M20" s="55"/>
    </row>
    <row r="21" spans="1:13" s="54" customFormat="1" ht="14.25" x14ac:dyDescent="0.2">
      <c r="A21" s="54" t="s">
        <v>348</v>
      </c>
      <c r="B21" s="54" t="s">
        <v>347</v>
      </c>
      <c r="C21" s="54" t="s">
        <v>346</v>
      </c>
      <c r="E21" s="54" t="s">
        <v>345</v>
      </c>
      <c r="F21" s="54">
        <v>37135</v>
      </c>
      <c r="G21" s="54" t="s">
        <v>316</v>
      </c>
      <c r="H21" s="57">
        <v>32417</v>
      </c>
      <c r="I21" s="57">
        <v>40542</v>
      </c>
      <c r="J21" s="54" t="s">
        <v>344</v>
      </c>
      <c r="K21" s="56">
        <v>2200</v>
      </c>
      <c r="L21" s="55"/>
      <c r="M21" s="55"/>
    </row>
    <row r="22" spans="1:13" x14ac:dyDescent="0.2">
      <c r="K22" s="51"/>
    </row>
    <row r="23" spans="1:13" x14ac:dyDescent="0.2">
      <c r="K23" s="51"/>
    </row>
    <row r="24" spans="1:13" x14ac:dyDescent="0.2">
      <c r="K24" s="51"/>
    </row>
    <row r="25" spans="1:13" s="53" customFormat="1" ht="15.75" x14ac:dyDescent="0.25"/>
    <row r="26" spans="1:13" x14ac:dyDescent="0.2">
      <c r="K26" s="51"/>
    </row>
    <row r="27" spans="1:13" x14ac:dyDescent="0.2">
      <c r="K27" s="51"/>
    </row>
    <row r="28" spans="1:13" x14ac:dyDescent="0.2">
      <c r="K28" s="51"/>
    </row>
    <row r="29" spans="1:13" x14ac:dyDescent="0.2">
      <c r="K29" s="51"/>
    </row>
    <row r="30" spans="1:13" x14ac:dyDescent="0.2">
      <c r="K30" s="51"/>
    </row>
    <row r="31" spans="1:13" x14ac:dyDescent="0.2">
      <c r="K31" s="51"/>
    </row>
    <row r="32" spans="1:13" x14ac:dyDescent="0.2">
      <c r="K32" s="51"/>
    </row>
    <row r="33" s="51" customFormat="1" x14ac:dyDescent="0.2"/>
    <row r="34" s="51" customFormat="1" x14ac:dyDescent="0.2"/>
    <row r="35" s="51" customFormat="1" x14ac:dyDescent="0.2"/>
    <row r="36" s="51" customFormat="1" x14ac:dyDescent="0.2"/>
    <row r="37" s="51" customFormat="1" x14ac:dyDescent="0.2"/>
  </sheetData>
  <printOptions horizontalCentered="1" verticalCentered="1" headings="1"/>
  <pageMargins left="0.31496062992125984" right="0.31496062992125984" top="0.74803149606299213" bottom="0.74803149606299213" header="0.31496062992125984" footer="0.31496062992125984"/>
  <pageSetup paperSize="9" orientation="landscape" cellComments="atEnd" horizontalDpi="300" verticalDpi="300" r:id="rId1"/>
  <headerFooter>
    <oddHeader>&amp;Lvalter&amp;R&amp;Z&amp;F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7B965-0883-4C8A-A8A4-AD7996BE2005}">
  <dimension ref="B5:L26"/>
  <sheetViews>
    <sheetView topLeftCell="A4" zoomScale="90" workbookViewId="0">
      <selection activeCell="G12" sqref="G12"/>
    </sheetView>
  </sheetViews>
  <sheetFormatPr defaultRowHeight="12.75" x14ac:dyDescent="0.2"/>
  <cols>
    <col min="1" max="1" width="4.7109375" style="3" customWidth="1"/>
    <col min="2" max="2" width="8.5703125" style="3" bestFit="1" customWidth="1"/>
    <col min="3" max="3" width="55.140625" style="3" customWidth="1"/>
    <col min="4" max="4" width="10.5703125" style="3" bestFit="1" customWidth="1"/>
    <col min="5" max="5" width="11.28515625" style="3" customWidth="1"/>
    <col min="6" max="6" width="13.5703125" style="3" bestFit="1" customWidth="1"/>
    <col min="7" max="7" width="9.140625" style="3"/>
    <col min="8" max="8" width="10.85546875" style="3" bestFit="1" customWidth="1"/>
    <col min="9" max="9" width="7.28515625" style="3" bestFit="1" customWidth="1"/>
    <col min="10" max="10" width="19.28515625" style="3" bestFit="1" customWidth="1"/>
    <col min="11" max="11" width="19.140625" style="3" bestFit="1" customWidth="1"/>
    <col min="12" max="12" width="14.85546875" style="3" bestFit="1" customWidth="1"/>
    <col min="13" max="16384" width="9.140625" style="3"/>
  </cols>
  <sheetData>
    <row r="5" spans="2:12" x14ac:dyDescent="0.2">
      <c r="C5" s="3" t="str">
        <f ca="1">"Fattura Nr. 01 "&amp;TEXT(TODAY(),"gg/mm/aaaa")</f>
        <v>Fattura Nr. 01 17/02/2026</v>
      </c>
    </row>
    <row r="6" spans="2:12" x14ac:dyDescent="0.2">
      <c r="C6" s="3" t="str">
        <f ca="1">"del "&amp;TEXT(TODAY(),"gg/mm/aaaa")</f>
        <v>del 17/02/2026</v>
      </c>
      <c r="I6" s="76" t="s">
        <v>222</v>
      </c>
      <c r="J6" s="76" t="s">
        <v>221</v>
      </c>
      <c r="K6" s="76" t="s">
        <v>220</v>
      </c>
      <c r="L6" s="76" t="s">
        <v>219</v>
      </c>
    </row>
    <row r="7" spans="2:12" ht="15" x14ac:dyDescent="0.25">
      <c r="I7" s="16" t="s">
        <v>218</v>
      </c>
      <c r="J7" s="15" t="s">
        <v>17</v>
      </c>
      <c r="K7" s="15" t="s">
        <v>217</v>
      </c>
      <c r="L7" s="14">
        <v>770</v>
      </c>
    </row>
    <row r="8" spans="2:12" ht="15" x14ac:dyDescent="0.25">
      <c r="I8" s="16" t="s">
        <v>216</v>
      </c>
      <c r="J8" s="15" t="s">
        <v>17</v>
      </c>
      <c r="K8" s="15" t="s">
        <v>215</v>
      </c>
      <c r="L8" s="14">
        <v>1200</v>
      </c>
    </row>
    <row r="9" spans="2:12" ht="15" x14ac:dyDescent="0.25">
      <c r="C9" s="75"/>
      <c r="I9" s="16" t="s">
        <v>214</v>
      </c>
      <c r="J9" s="15" t="s">
        <v>431</v>
      </c>
      <c r="K9" s="15" t="s">
        <v>200</v>
      </c>
      <c r="L9" s="14">
        <v>460</v>
      </c>
    </row>
    <row r="10" spans="2:12" ht="15" x14ac:dyDescent="0.25">
      <c r="C10" s="75"/>
      <c r="I10" s="16" t="s">
        <v>213</v>
      </c>
      <c r="J10" s="15" t="s">
        <v>431</v>
      </c>
      <c r="K10" s="15" t="s">
        <v>198</v>
      </c>
      <c r="L10" s="14">
        <v>392</v>
      </c>
    </row>
    <row r="11" spans="2:12" ht="15" x14ac:dyDescent="0.25">
      <c r="C11" s="75" t="s">
        <v>424</v>
      </c>
      <c r="I11" s="16" t="s">
        <v>212</v>
      </c>
      <c r="J11" s="15" t="s">
        <v>431</v>
      </c>
      <c r="K11" s="15" t="s">
        <v>211</v>
      </c>
      <c r="L11" s="14">
        <v>298</v>
      </c>
    </row>
    <row r="12" spans="2:12" ht="15" x14ac:dyDescent="0.25">
      <c r="C12" s="3" t="s">
        <v>423</v>
      </c>
      <c r="I12" s="16" t="s">
        <v>210</v>
      </c>
      <c r="J12" s="15" t="s">
        <v>431</v>
      </c>
      <c r="K12" s="15" t="s">
        <v>202</v>
      </c>
      <c r="L12" s="14">
        <v>330</v>
      </c>
    </row>
    <row r="13" spans="2:12" ht="15" x14ac:dyDescent="0.25">
      <c r="C13" s="74"/>
      <c r="I13" s="16" t="s">
        <v>209</v>
      </c>
      <c r="J13" s="15" t="s">
        <v>431</v>
      </c>
      <c r="K13" s="15" t="s">
        <v>207</v>
      </c>
      <c r="L13" s="14">
        <v>280</v>
      </c>
    </row>
    <row r="14" spans="2:12" ht="15" x14ac:dyDescent="0.25">
      <c r="I14" s="16" t="s">
        <v>206</v>
      </c>
      <c r="J14" s="15" t="s">
        <v>428</v>
      </c>
      <c r="K14" s="15" t="s">
        <v>430</v>
      </c>
      <c r="L14" s="14">
        <v>288</v>
      </c>
    </row>
    <row r="15" spans="2:12" s="51" customFormat="1" ht="15.75" x14ac:dyDescent="0.25">
      <c r="B15" s="73" t="s">
        <v>422</v>
      </c>
      <c r="C15" s="73" t="s">
        <v>421</v>
      </c>
      <c r="D15" s="72" t="s">
        <v>420</v>
      </c>
      <c r="E15" s="72" t="s">
        <v>419</v>
      </c>
      <c r="F15" s="72" t="s">
        <v>418</v>
      </c>
      <c r="I15" s="16" t="s">
        <v>205</v>
      </c>
      <c r="J15" s="15" t="s">
        <v>428</v>
      </c>
      <c r="K15" s="15" t="s">
        <v>429</v>
      </c>
      <c r="L15" s="14">
        <v>278</v>
      </c>
    </row>
    <row r="16" spans="2:12" s="51" customFormat="1" ht="18" customHeight="1" x14ac:dyDescent="0.25">
      <c r="B16" s="71"/>
      <c r="C16" s="70"/>
      <c r="D16" s="69"/>
      <c r="E16" s="68"/>
      <c r="F16" s="67"/>
      <c r="I16" s="16" t="s">
        <v>204</v>
      </c>
      <c r="J16" s="15" t="s">
        <v>428</v>
      </c>
      <c r="K16" s="15" t="s">
        <v>427</v>
      </c>
      <c r="L16" s="14">
        <v>230</v>
      </c>
    </row>
    <row r="17" spans="2:12" ht="15.75" x14ac:dyDescent="0.25">
      <c r="B17" s="71"/>
      <c r="C17" s="70"/>
      <c r="D17" s="69"/>
      <c r="E17" s="68"/>
      <c r="F17" s="67"/>
      <c r="I17" s="16" t="s">
        <v>201</v>
      </c>
      <c r="J17" s="15" t="s">
        <v>192</v>
      </c>
      <c r="K17" s="15" t="s">
        <v>426</v>
      </c>
      <c r="L17" s="14">
        <v>180</v>
      </c>
    </row>
    <row r="18" spans="2:12" ht="15.75" x14ac:dyDescent="0.25">
      <c r="B18" s="71"/>
      <c r="C18" s="70"/>
      <c r="D18" s="69"/>
      <c r="E18" s="68"/>
      <c r="F18" s="67"/>
      <c r="I18" s="16" t="s">
        <v>199</v>
      </c>
      <c r="J18" s="15" t="s">
        <v>192</v>
      </c>
      <c r="K18" s="15" t="s">
        <v>425</v>
      </c>
      <c r="L18" s="14">
        <v>195</v>
      </c>
    </row>
    <row r="19" spans="2:12" ht="15.75" x14ac:dyDescent="0.25">
      <c r="B19" s="71"/>
      <c r="C19" s="70"/>
      <c r="D19" s="69"/>
      <c r="E19" s="68"/>
      <c r="F19" s="67"/>
      <c r="I19" s="16" t="s">
        <v>197</v>
      </c>
      <c r="J19" s="15" t="s">
        <v>192</v>
      </c>
      <c r="K19" s="15" t="s">
        <v>196</v>
      </c>
      <c r="L19" s="14">
        <v>295</v>
      </c>
    </row>
    <row r="20" spans="2:12" ht="15.75" x14ac:dyDescent="0.25">
      <c r="B20" s="71"/>
      <c r="C20" s="70"/>
      <c r="D20" s="69"/>
      <c r="E20" s="68"/>
      <c r="F20" s="67"/>
      <c r="I20" s="16" t="s">
        <v>195</v>
      </c>
      <c r="J20" s="15" t="s">
        <v>192</v>
      </c>
      <c r="K20" s="15" t="s">
        <v>194</v>
      </c>
      <c r="L20" s="14">
        <v>330</v>
      </c>
    </row>
    <row r="21" spans="2:12" ht="15.75" x14ac:dyDescent="0.25">
      <c r="B21" s="71"/>
      <c r="C21" s="70"/>
      <c r="D21" s="69"/>
      <c r="E21" s="68"/>
      <c r="F21" s="67"/>
      <c r="I21" s="16" t="s">
        <v>193</v>
      </c>
      <c r="J21" s="15" t="s">
        <v>192</v>
      </c>
      <c r="K21" s="15" t="s">
        <v>191</v>
      </c>
      <c r="L21" s="14">
        <v>470</v>
      </c>
    </row>
    <row r="22" spans="2:12" ht="15" x14ac:dyDescent="0.2">
      <c r="B22" s="71"/>
      <c r="C22" s="70"/>
      <c r="D22" s="69"/>
      <c r="E22" s="68"/>
      <c r="F22" s="67"/>
    </row>
    <row r="23" spans="2:12" ht="15" x14ac:dyDescent="0.2">
      <c r="B23" s="71"/>
      <c r="C23" s="70"/>
      <c r="D23" s="69"/>
      <c r="E23" s="68"/>
      <c r="F23" s="67"/>
    </row>
    <row r="24" spans="2:12" ht="15" x14ac:dyDescent="0.2">
      <c r="B24" s="71"/>
      <c r="C24" s="70"/>
      <c r="D24" s="69"/>
      <c r="E24" s="68"/>
      <c r="F24" s="67"/>
    </row>
    <row r="25" spans="2:12" ht="15.75" thickBot="1" x14ac:dyDescent="0.25">
      <c r="B25" s="51"/>
      <c r="C25" s="66"/>
      <c r="D25" s="65"/>
      <c r="E25" s="64"/>
      <c r="F25" s="63"/>
    </row>
    <row r="26" spans="2:12" ht="16.5" thickBot="1" x14ac:dyDescent="0.3">
      <c r="E26" s="62" t="s">
        <v>300</v>
      </c>
      <c r="F26" s="61"/>
    </row>
  </sheetData>
  <dataValidations count="1">
    <dataValidation type="list" allowBlank="1" showInputMessage="1" showErrorMessage="1" sqref="D9:D10 C12" xr:uid="{00000000-0002-0000-0000-000000000000}">
      <formula1>"C1,C2,C3,C4,C5"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15677-D729-4015-BEE6-81F7832895DD}">
  <dimension ref="B6:I21"/>
  <sheetViews>
    <sheetView zoomScaleNormal="100" workbookViewId="0">
      <selection activeCell="H17" sqref="H17"/>
    </sheetView>
  </sheetViews>
  <sheetFormatPr defaultRowHeight="12.75" x14ac:dyDescent="0.2"/>
  <cols>
    <col min="1" max="1" width="3.85546875" style="3" customWidth="1"/>
    <col min="2" max="2" width="7.28515625" style="3" bestFit="1" customWidth="1"/>
    <col min="3" max="3" width="19.28515625" style="3" bestFit="1" customWidth="1"/>
    <col min="4" max="4" width="19.140625" style="3" bestFit="1" customWidth="1"/>
    <col min="5" max="5" width="14.85546875" style="3" bestFit="1" customWidth="1"/>
    <col min="6" max="6" width="14.85546875" style="3" customWidth="1"/>
    <col min="7" max="8" width="20" style="3" customWidth="1"/>
    <col min="9" max="9" width="20.140625" style="3" customWidth="1"/>
    <col min="10" max="16384" width="9.140625" style="3"/>
  </cols>
  <sheetData>
    <row r="6" spans="2:9" x14ac:dyDescent="0.2">
      <c r="B6" s="18" t="s">
        <v>222</v>
      </c>
      <c r="C6" s="18" t="s">
        <v>221</v>
      </c>
      <c r="D6" s="18" t="s">
        <v>220</v>
      </c>
      <c r="E6" s="18" t="s">
        <v>219</v>
      </c>
      <c r="G6" s="17" t="s">
        <v>221</v>
      </c>
      <c r="H6" s="17" t="s">
        <v>220</v>
      </c>
      <c r="I6" s="17" t="s">
        <v>219</v>
      </c>
    </row>
    <row r="7" spans="2:9" ht="15" x14ac:dyDescent="0.25">
      <c r="B7" s="16" t="s">
        <v>218</v>
      </c>
      <c r="C7" s="15" t="s">
        <v>17</v>
      </c>
      <c r="D7" s="15" t="s">
        <v>217</v>
      </c>
      <c r="E7" s="14">
        <v>770</v>
      </c>
      <c r="G7" s="3" t="s">
        <v>208</v>
      </c>
      <c r="H7" s="3" t="s">
        <v>194</v>
      </c>
    </row>
    <row r="8" spans="2:9" ht="15" x14ac:dyDescent="0.25">
      <c r="B8" s="16" t="s">
        <v>216</v>
      </c>
      <c r="C8" s="15" t="s">
        <v>17</v>
      </c>
      <c r="D8" s="15" t="s">
        <v>215</v>
      </c>
      <c r="E8" s="14">
        <v>1200</v>
      </c>
    </row>
    <row r="9" spans="2:9" ht="15" x14ac:dyDescent="0.25">
      <c r="B9" s="16" t="s">
        <v>214</v>
      </c>
      <c r="C9" s="15" t="s">
        <v>208</v>
      </c>
      <c r="D9" s="15" t="s">
        <v>200</v>
      </c>
      <c r="E9" s="14">
        <v>460</v>
      </c>
    </row>
    <row r="10" spans="2:9" ht="15" x14ac:dyDescent="0.25">
      <c r="B10" s="16" t="s">
        <v>213</v>
      </c>
      <c r="C10" s="15" t="s">
        <v>208</v>
      </c>
      <c r="D10" s="15" t="s">
        <v>198</v>
      </c>
      <c r="E10" s="14">
        <v>392</v>
      </c>
      <c r="F10" s="13"/>
    </row>
    <row r="11" spans="2:9" ht="15" x14ac:dyDescent="0.25">
      <c r="B11" s="16" t="s">
        <v>212</v>
      </c>
      <c r="C11" s="15" t="s">
        <v>208</v>
      </c>
      <c r="D11" s="15" t="s">
        <v>211</v>
      </c>
      <c r="E11" s="14">
        <v>298</v>
      </c>
      <c r="F11" s="13"/>
    </row>
    <row r="12" spans="2:9" ht="15" x14ac:dyDescent="0.25">
      <c r="B12" s="16" t="s">
        <v>210</v>
      </c>
      <c r="C12" s="15" t="s">
        <v>208</v>
      </c>
      <c r="D12" s="15" t="s">
        <v>202</v>
      </c>
      <c r="E12" s="14">
        <v>330</v>
      </c>
      <c r="F12" s="13"/>
    </row>
    <row r="13" spans="2:9" ht="15" x14ac:dyDescent="0.25">
      <c r="B13" s="16" t="s">
        <v>209</v>
      </c>
      <c r="C13" s="15" t="s">
        <v>208</v>
      </c>
      <c r="D13" s="15" t="s">
        <v>207</v>
      </c>
      <c r="E13" s="14">
        <v>280</v>
      </c>
      <c r="F13" s="13"/>
    </row>
    <row r="14" spans="2:9" ht="15" x14ac:dyDescent="0.25">
      <c r="B14" s="16" t="s">
        <v>206</v>
      </c>
      <c r="C14" s="15" t="s">
        <v>203</v>
      </c>
      <c r="D14" s="15" t="s">
        <v>200</v>
      </c>
      <c r="E14" s="14">
        <v>288</v>
      </c>
      <c r="F14" s="13"/>
    </row>
    <row r="15" spans="2:9" ht="15" x14ac:dyDescent="0.25">
      <c r="B15" s="16" t="s">
        <v>205</v>
      </c>
      <c r="C15" s="15" t="s">
        <v>203</v>
      </c>
      <c r="D15" s="15" t="s">
        <v>198</v>
      </c>
      <c r="E15" s="14">
        <v>278</v>
      </c>
      <c r="F15" s="13"/>
    </row>
    <row r="16" spans="2:9" ht="15" x14ac:dyDescent="0.25">
      <c r="B16" s="16" t="s">
        <v>204</v>
      </c>
      <c r="C16" s="15" t="s">
        <v>203</v>
      </c>
      <c r="D16" s="15" t="s">
        <v>202</v>
      </c>
      <c r="E16" s="14">
        <v>230</v>
      </c>
      <c r="F16" s="13"/>
    </row>
    <row r="17" spans="2:6" ht="15" x14ac:dyDescent="0.25">
      <c r="B17" s="16" t="s">
        <v>201</v>
      </c>
      <c r="C17" s="15" t="s">
        <v>192</v>
      </c>
      <c r="D17" s="15" t="s">
        <v>200</v>
      </c>
      <c r="E17" s="14">
        <v>180</v>
      </c>
      <c r="F17" s="13"/>
    </row>
    <row r="18" spans="2:6" ht="15" x14ac:dyDescent="0.25">
      <c r="B18" s="16" t="s">
        <v>199</v>
      </c>
      <c r="C18" s="15" t="s">
        <v>192</v>
      </c>
      <c r="D18" s="15" t="s">
        <v>198</v>
      </c>
      <c r="E18" s="14">
        <v>195</v>
      </c>
      <c r="F18" s="13"/>
    </row>
    <row r="19" spans="2:6" ht="15" x14ac:dyDescent="0.25">
      <c r="B19" s="16" t="s">
        <v>197</v>
      </c>
      <c r="C19" s="15" t="s">
        <v>192</v>
      </c>
      <c r="D19" s="15" t="s">
        <v>196</v>
      </c>
      <c r="E19" s="14">
        <v>295</v>
      </c>
      <c r="F19" s="13"/>
    </row>
    <row r="20" spans="2:6" ht="15" x14ac:dyDescent="0.25">
      <c r="B20" s="16" t="s">
        <v>195</v>
      </c>
      <c r="C20" s="15" t="s">
        <v>192</v>
      </c>
      <c r="D20" s="15" t="s">
        <v>194</v>
      </c>
      <c r="E20" s="14">
        <v>330</v>
      </c>
      <c r="F20" s="13"/>
    </row>
    <row r="21" spans="2:6" ht="15" x14ac:dyDescent="0.25">
      <c r="B21" s="16" t="s">
        <v>193</v>
      </c>
      <c r="C21" s="15" t="s">
        <v>192</v>
      </c>
      <c r="D21" s="15" t="s">
        <v>191</v>
      </c>
      <c r="E21" s="14">
        <v>470</v>
      </c>
      <c r="F21" s="13"/>
    </row>
  </sheetData>
  <dataValidations count="2">
    <dataValidation type="list" allowBlank="1" showInputMessage="1" showErrorMessage="1" sqref="H7" xr:uid="{AA383312-735A-43CC-885D-BC02016D5935}">
      <formula1>$D$7:$D$21</formula1>
    </dataValidation>
    <dataValidation type="list" allowBlank="1" showInputMessage="1" showErrorMessage="1" sqref="G7" xr:uid="{59BACB6C-A9A9-404F-A946-C24B728C5151}">
      <formula1>$C$7:$C$21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FB7A1-2F2F-44B0-BE61-259465DDC2BB}">
  <dimension ref="A1:K101"/>
  <sheetViews>
    <sheetView workbookViewId="0">
      <selection activeCell="H10" sqref="H10"/>
    </sheetView>
  </sheetViews>
  <sheetFormatPr defaultRowHeight="12.75" x14ac:dyDescent="0.2"/>
  <cols>
    <col min="1" max="1" width="11.5703125" style="3" bestFit="1" customWidth="1"/>
    <col min="2" max="2" width="21.140625" style="3" bestFit="1" customWidth="1"/>
    <col min="3" max="3" width="13.140625" style="3" bestFit="1" customWidth="1"/>
    <col min="4" max="4" width="12.85546875" style="3" bestFit="1" customWidth="1"/>
    <col min="5" max="5" width="14.28515625" style="6" bestFit="1" customWidth="1"/>
    <col min="6" max="6" width="9.140625" style="3"/>
    <col min="7" max="7" width="11" style="3" customWidth="1"/>
    <col min="8" max="8" width="22.28515625" style="3" bestFit="1" customWidth="1"/>
    <col min="9" max="9" width="13.85546875" style="3" bestFit="1" customWidth="1"/>
    <col min="10" max="10" width="14.42578125" style="3" bestFit="1" customWidth="1"/>
    <col min="11" max="11" width="9.7109375" style="3" bestFit="1" customWidth="1"/>
    <col min="12" max="16384" width="9.140625" style="3"/>
  </cols>
  <sheetData>
    <row r="1" spans="1:11" ht="15" x14ac:dyDescent="0.2">
      <c r="A1" s="4" t="s">
        <v>167</v>
      </c>
      <c r="B1" s="4" t="s">
        <v>166</v>
      </c>
      <c r="C1" s="4" t="s">
        <v>165</v>
      </c>
      <c r="D1" s="4" t="s">
        <v>164</v>
      </c>
      <c r="E1" s="5" t="s">
        <v>163</v>
      </c>
      <c r="G1" s="4" t="s">
        <v>166</v>
      </c>
    </row>
    <row r="2" spans="1:11" x14ac:dyDescent="0.2">
      <c r="A2" s="3" t="s">
        <v>171</v>
      </c>
      <c r="B2" s="3" t="s">
        <v>28</v>
      </c>
      <c r="C2" s="3" t="s">
        <v>76</v>
      </c>
      <c r="D2" s="3" t="s">
        <v>3</v>
      </c>
      <c r="E2" s="6">
        <v>525</v>
      </c>
    </row>
    <row r="3" spans="1:11" x14ac:dyDescent="0.2">
      <c r="A3" s="3" t="s">
        <v>170</v>
      </c>
      <c r="B3" s="3" t="s">
        <v>17</v>
      </c>
      <c r="C3" s="3" t="s">
        <v>62</v>
      </c>
      <c r="D3" s="3" t="s">
        <v>15</v>
      </c>
      <c r="E3" s="6">
        <v>241</v>
      </c>
    </row>
    <row r="4" spans="1:11" x14ac:dyDescent="0.2">
      <c r="A4" s="3" t="s">
        <v>169</v>
      </c>
      <c r="B4" s="3" t="s">
        <v>50</v>
      </c>
      <c r="C4" s="3" t="s">
        <v>12</v>
      </c>
      <c r="D4" s="3" t="s">
        <v>34</v>
      </c>
      <c r="E4" s="6">
        <v>391</v>
      </c>
    </row>
    <row r="5" spans="1:11" ht="15" x14ac:dyDescent="0.2">
      <c r="A5" s="3" t="s">
        <v>168</v>
      </c>
      <c r="B5" s="3" t="s">
        <v>9</v>
      </c>
      <c r="C5" s="3" t="s">
        <v>123</v>
      </c>
      <c r="D5" s="3" t="s">
        <v>75</v>
      </c>
      <c r="E5" s="6">
        <v>599</v>
      </c>
      <c r="G5" s="4" t="s">
        <v>167</v>
      </c>
      <c r="H5" s="4" t="s">
        <v>166</v>
      </c>
      <c r="I5" s="4" t="s">
        <v>165</v>
      </c>
      <c r="J5" s="4" t="s">
        <v>164</v>
      </c>
      <c r="K5" s="4" t="s">
        <v>163</v>
      </c>
    </row>
    <row r="6" spans="1:11" x14ac:dyDescent="0.2">
      <c r="A6" s="3" t="s">
        <v>162</v>
      </c>
      <c r="B6" s="3" t="s">
        <v>13</v>
      </c>
      <c r="C6" s="3" t="s">
        <v>161</v>
      </c>
      <c r="D6" s="3" t="s">
        <v>7</v>
      </c>
      <c r="E6" s="6">
        <v>493</v>
      </c>
      <c r="G6" s="3" t="s">
        <v>144</v>
      </c>
    </row>
    <row r="7" spans="1:11" x14ac:dyDescent="0.2">
      <c r="A7" s="3" t="s">
        <v>160</v>
      </c>
      <c r="B7" s="3" t="s">
        <v>17</v>
      </c>
      <c r="C7" s="3" t="s">
        <v>47</v>
      </c>
      <c r="D7" s="3" t="s">
        <v>103</v>
      </c>
      <c r="E7" s="6">
        <v>332</v>
      </c>
    </row>
    <row r="8" spans="1:11" x14ac:dyDescent="0.2">
      <c r="A8" s="3" t="s">
        <v>159</v>
      </c>
      <c r="B8" s="3" t="s">
        <v>50</v>
      </c>
      <c r="C8" s="3" t="s">
        <v>70</v>
      </c>
      <c r="D8" s="3" t="s">
        <v>7</v>
      </c>
      <c r="E8" s="6">
        <v>413</v>
      </c>
    </row>
    <row r="9" spans="1:11" x14ac:dyDescent="0.2">
      <c r="A9" s="3" t="s">
        <v>158</v>
      </c>
      <c r="B9" s="3" t="s">
        <v>31</v>
      </c>
      <c r="C9" s="3" t="s">
        <v>35</v>
      </c>
      <c r="D9" s="3" t="s">
        <v>105</v>
      </c>
      <c r="E9" s="6">
        <v>510</v>
      </c>
    </row>
    <row r="10" spans="1:11" x14ac:dyDescent="0.2">
      <c r="A10" s="3" t="s">
        <v>157</v>
      </c>
      <c r="B10" s="3" t="s">
        <v>28</v>
      </c>
      <c r="C10" s="3" t="s">
        <v>68</v>
      </c>
      <c r="D10" s="3" t="s">
        <v>67</v>
      </c>
      <c r="E10" s="6">
        <v>525</v>
      </c>
    </row>
    <row r="11" spans="1:11" x14ac:dyDescent="0.2">
      <c r="A11" s="3" t="s">
        <v>156</v>
      </c>
      <c r="B11" s="3" t="s">
        <v>17</v>
      </c>
      <c r="C11" s="3" t="s">
        <v>35</v>
      </c>
      <c r="D11" s="3" t="s">
        <v>41</v>
      </c>
      <c r="E11" s="6">
        <v>356</v>
      </c>
    </row>
    <row r="12" spans="1:11" x14ac:dyDescent="0.2">
      <c r="A12" s="3" t="s">
        <v>155</v>
      </c>
      <c r="B12" s="3" t="s">
        <v>50</v>
      </c>
      <c r="C12" s="3" t="s">
        <v>16</v>
      </c>
      <c r="D12" s="3" t="s">
        <v>154</v>
      </c>
      <c r="E12" s="6">
        <v>194</v>
      </c>
    </row>
    <row r="13" spans="1:11" x14ac:dyDescent="0.2">
      <c r="A13" s="3" t="s">
        <v>153</v>
      </c>
      <c r="B13" s="3" t="s">
        <v>31</v>
      </c>
      <c r="C13" s="3" t="s">
        <v>47</v>
      </c>
      <c r="D13" s="3" t="s">
        <v>54</v>
      </c>
      <c r="E13" s="6">
        <v>274</v>
      </c>
    </row>
    <row r="14" spans="1:11" x14ac:dyDescent="0.2">
      <c r="A14" s="3" t="s">
        <v>152</v>
      </c>
      <c r="B14" s="3" t="s">
        <v>9</v>
      </c>
      <c r="C14" s="3" t="s">
        <v>30</v>
      </c>
      <c r="D14" s="3" t="s">
        <v>34</v>
      </c>
      <c r="E14" s="6">
        <v>339</v>
      </c>
    </row>
    <row r="15" spans="1:11" x14ac:dyDescent="0.2">
      <c r="A15" s="3" t="s">
        <v>151</v>
      </c>
      <c r="B15" s="3" t="s">
        <v>28</v>
      </c>
      <c r="C15" s="3" t="s">
        <v>39</v>
      </c>
      <c r="D15" s="3" t="s">
        <v>121</v>
      </c>
      <c r="E15" s="6">
        <v>344</v>
      </c>
    </row>
    <row r="16" spans="1:11" x14ac:dyDescent="0.2">
      <c r="A16" s="3" t="s">
        <v>150</v>
      </c>
      <c r="B16" s="3" t="s">
        <v>28</v>
      </c>
      <c r="C16" s="3" t="s">
        <v>149</v>
      </c>
      <c r="D16" s="3" t="s">
        <v>41</v>
      </c>
      <c r="E16" s="6">
        <v>117</v>
      </c>
    </row>
    <row r="17" spans="1:5" x14ac:dyDescent="0.2">
      <c r="A17" s="3" t="s">
        <v>148</v>
      </c>
      <c r="B17" s="3" t="s">
        <v>9</v>
      </c>
      <c r="C17" s="3" t="s">
        <v>85</v>
      </c>
      <c r="D17" s="3" t="s">
        <v>54</v>
      </c>
      <c r="E17" s="6">
        <v>509</v>
      </c>
    </row>
    <row r="18" spans="1:5" x14ac:dyDescent="0.2">
      <c r="A18" s="3" t="s">
        <v>147</v>
      </c>
      <c r="B18" s="3" t="s">
        <v>13</v>
      </c>
      <c r="C18" s="3" t="s">
        <v>30</v>
      </c>
      <c r="D18" s="3" t="s">
        <v>19</v>
      </c>
      <c r="E18" s="6">
        <v>421</v>
      </c>
    </row>
    <row r="19" spans="1:5" x14ac:dyDescent="0.2">
      <c r="A19" s="3" t="s">
        <v>146</v>
      </c>
      <c r="B19" s="3" t="s">
        <v>55</v>
      </c>
      <c r="C19" s="3" t="s">
        <v>4</v>
      </c>
      <c r="D19" s="3" t="s">
        <v>90</v>
      </c>
      <c r="E19" s="6">
        <v>151</v>
      </c>
    </row>
    <row r="20" spans="1:5" x14ac:dyDescent="0.2">
      <c r="A20" s="3" t="s">
        <v>145</v>
      </c>
      <c r="B20" s="3" t="s">
        <v>9</v>
      </c>
      <c r="C20" s="3" t="s">
        <v>76</v>
      </c>
      <c r="D20" s="3" t="s">
        <v>38</v>
      </c>
      <c r="E20" s="6">
        <v>519</v>
      </c>
    </row>
    <row r="21" spans="1:5" x14ac:dyDescent="0.2">
      <c r="A21" s="3" t="s">
        <v>144</v>
      </c>
      <c r="B21" s="3" t="s">
        <v>21</v>
      </c>
      <c r="C21" s="3" t="s">
        <v>27</v>
      </c>
      <c r="D21" s="3" t="s">
        <v>105</v>
      </c>
      <c r="E21" s="6">
        <v>432</v>
      </c>
    </row>
    <row r="22" spans="1:5" x14ac:dyDescent="0.2">
      <c r="A22" s="3" t="s">
        <v>143</v>
      </c>
      <c r="B22" s="3" t="s">
        <v>13</v>
      </c>
      <c r="C22" s="3" t="s">
        <v>70</v>
      </c>
      <c r="D22" s="3" t="s">
        <v>54</v>
      </c>
      <c r="E22" s="6">
        <v>347</v>
      </c>
    </row>
    <row r="23" spans="1:5" x14ac:dyDescent="0.2">
      <c r="A23" s="3" t="s">
        <v>142</v>
      </c>
      <c r="B23" s="3" t="s">
        <v>9</v>
      </c>
      <c r="C23" s="3" t="s">
        <v>72</v>
      </c>
      <c r="D23" s="3" t="s">
        <v>137</v>
      </c>
      <c r="E23" s="6">
        <v>469</v>
      </c>
    </row>
    <row r="24" spans="1:5" x14ac:dyDescent="0.2">
      <c r="A24" s="3" t="s">
        <v>141</v>
      </c>
      <c r="B24" s="3" t="s">
        <v>36</v>
      </c>
      <c r="C24" s="3" t="s">
        <v>27</v>
      </c>
      <c r="D24" s="3" t="s">
        <v>38</v>
      </c>
      <c r="E24" s="6">
        <v>256</v>
      </c>
    </row>
    <row r="25" spans="1:5" x14ac:dyDescent="0.2">
      <c r="A25" s="3" t="s">
        <v>140</v>
      </c>
      <c r="B25" s="3" t="s">
        <v>31</v>
      </c>
      <c r="C25" s="3" t="s">
        <v>62</v>
      </c>
      <c r="D25" s="3" t="s">
        <v>11</v>
      </c>
      <c r="E25" s="6">
        <v>490</v>
      </c>
    </row>
    <row r="26" spans="1:5" x14ac:dyDescent="0.2">
      <c r="A26" s="3" t="s">
        <v>139</v>
      </c>
      <c r="B26" s="3" t="s">
        <v>5</v>
      </c>
      <c r="C26" s="3" t="s">
        <v>35</v>
      </c>
      <c r="D26" s="3" t="s">
        <v>38</v>
      </c>
      <c r="E26" s="6">
        <v>200</v>
      </c>
    </row>
    <row r="27" spans="1:5" x14ac:dyDescent="0.2">
      <c r="A27" s="3" t="s">
        <v>138</v>
      </c>
      <c r="B27" s="3" t="s">
        <v>36</v>
      </c>
      <c r="C27" s="3" t="s">
        <v>27</v>
      </c>
      <c r="D27" s="3" t="s">
        <v>137</v>
      </c>
      <c r="E27" s="6">
        <v>313</v>
      </c>
    </row>
    <row r="28" spans="1:5" x14ac:dyDescent="0.2">
      <c r="A28" s="3" t="s">
        <v>136</v>
      </c>
      <c r="B28" s="3" t="s">
        <v>31</v>
      </c>
      <c r="C28" s="3" t="s">
        <v>76</v>
      </c>
      <c r="D28" s="3" t="s">
        <v>7</v>
      </c>
      <c r="E28" s="6">
        <v>292</v>
      </c>
    </row>
    <row r="29" spans="1:5" x14ac:dyDescent="0.2">
      <c r="A29" s="3" t="s">
        <v>135</v>
      </c>
      <c r="B29" s="3" t="s">
        <v>36</v>
      </c>
      <c r="C29" s="3" t="s">
        <v>85</v>
      </c>
      <c r="D29" s="3" t="s">
        <v>15</v>
      </c>
      <c r="E29" s="6">
        <v>177</v>
      </c>
    </row>
    <row r="30" spans="1:5" x14ac:dyDescent="0.2">
      <c r="A30" s="3" t="s">
        <v>134</v>
      </c>
      <c r="B30" s="3" t="s">
        <v>36</v>
      </c>
      <c r="C30" s="3" t="s">
        <v>62</v>
      </c>
      <c r="D30" s="3" t="s">
        <v>75</v>
      </c>
      <c r="E30" s="6">
        <v>348</v>
      </c>
    </row>
    <row r="31" spans="1:5" x14ac:dyDescent="0.2">
      <c r="A31" s="3" t="s">
        <v>133</v>
      </c>
      <c r="B31" s="3" t="s">
        <v>13</v>
      </c>
      <c r="C31" s="3" t="s">
        <v>12</v>
      </c>
      <c r="D31" s="3" t="s">
        <v>23</v>
      </c>
      <c r="E31" s="6">
        <v>329</v>
      </c>
    </row>
    <row r="32" spans="1:5" x14ac:dyDescent="0.2">
      <c r="A32" s="3" t="s">
        <v>132</v>
      </c>
      <c r="B32" s="3" t="s">
        <v>31</v>
      </c>
      <c r="C32" s="3" t="s">
        <v>81</v>
      </c>
      <c r="D32" s="3" t="s">
        <v>121</v>
      </c>
      <c r="E32" s="6">
        <v>459</v>
      </c>
    </row>
    <row r="33" spans="1:5" x14ac:dyDescent="0.2">
      <c r="A33" s="3" t="s">
        <v>131</v>
      </c>
      <c r="B33" s="3" t="s">
        <v>28</v>
      </c>
      <c r="C33" s="3" t="s">
        <v>4</v>
      </c>
      <c r="D33" s="3" t="s">
        <v>130</v>
      </c>
      <c r="E33" s="6">
        <v>103</v>
      </c>
    </row>
    <row r="34" spans="1:5" x14ac:dyDescent="0.2">
      <c r="A34" s="3" t="s">
        <v>129</v>
      </c>
      <c r="B34" s="3" t="s">
        <v>21</v>
      </c>
      <c r="C34" s="3" t="s">
        <v>76</v>
      </c>
      <c r="D34" s="3" t="s">
        <v>38</v>
      </c>
      <c r="E34" s="6">
        <v>477</v>
      </c>
    </row>
    <row r="35" spans="1:5" x14ac:dyDescent="0.2">
      <c r="A35" s="3" t="s">
        <v>128</v>
      </c>
      <c r="B35" s="3" t="s">
        <v>9</v>
      </c>
      <c r="C35" s="3" t="s">
        <v>65</v>
      </c>
      <c r="D35" s="3" t="s">
        <v>54</v>
      </c>
      <c r="E35" s="6">
        <v>303</v>
      </c>
    </row>
    <row r="36" spans="1:5" x14ac:dyDescent="0.2">
      <c r="A36" s="3" t="s">
        <v>127</v>
      </c>
      <c r="B36" s="3" t="s">
        <v>36</v>
      </c>
      <c r="C36" s="3" t="s">
        <v>87</v>
      </c>
      <c r="D36" s="3" t="s">
        <v>38</v>
      </c>
      <c r="E36" s="6">
        <v>410</v>
      </c>
    </row>
    <row r="37" spans="1:5" x14ac:dyDescent="0.2">
      <c r="A37" s="3" t="s">
        <v>126</v>
      </c>
      <c r="B37" s="3" t="s">
        <v>9</v>
      </c>
      <c r="C37" s="3" t="s">
        <v>81</v>
      </c>
      <c r="D37" s="3" t="s">
        <v>67</v>
      </c>
      <c r="E37" s="6">
        <v>372</v>
      </c>
    </row>
    <row r="38" spans="1:5" x14ac:dyDescent="0.2">
      <c r="A38" s="3" t="s">
        <v>125</v>
      </c>
      <c r="B38" s="3" t="s">
        <v>50</v>
      </c>
      <c r="C38" s="3" t="s">
        <v>62</v>
      </c>
      <c r="D38" s="3" t="s">
        <v>7</v>
      </c>
      <c r="E38" s="6">
        <v>562</v>
      </c>
    </row>
    <row r="39" spans="1:5" x14ac:dyDescent="0.2">
      <c r="A39" s="3" t="s">
        <v>124</v>
      </c>
      <c r="B39" s="3" t="s">
        <v>28</v>
      </c>
      <c r="C39" s="3" t="s">
        <v>123</v>
      </c>
      <c r="D39" s="3" t="s">
        <v>54</v>
      </c>
      <c r="E39" s="6">
        <v>302</v>
      </c>
    </row>
    <row r="40" spans="1:5" x14ac:dyDescent="0.2">
      <c r="A40" s="3" t="s">
        <v>122</v>
      </c>
      <c r="B40" s="3" t="s">
        <v>50</v>
      </c>
      <c r="C40" s="3" t="s">
        <v>78</v>
      </c>
      <c r="D40" s="3" t="s">
        <v>121</v>
      </c>
      <c r="E40" s="6">
        <v>538</v>
      </c>
    </row>
    <row r="41" spans="1:5" x14ac:dyDescent="0.2">
      <c r="A41" s="3" t="s">
        <v>120</v>
      </c>
      <c r="B41" s="3" t="s">
        <v>55</v>
      </c>
      <c r="C41" s="3" t="s">
        <v>119</v>
      </c>
      <c r="D41" s="3" t="s">
        <v>19</v>
      </c>
      <c r="E41" s="6">
        <v>577</v>
      </c>
    </row>
    <row r="42" spans="1:5" x14ac:dyDescent="0.2">
      <c r="A42" s="3" t="s">
        <v>118</v>
      </c>
      <c r="B42" s="3" t="s">
        <v>21</v>
      </c>
      <c r="C42" s="3" t="s">
        <v>76</v>
      </c>
      <c r="D42" s="3" t="s">
        <v>11</v>
      </c>
      <c r="E42" s="6">
        <v>136</v>
      </c>
    </row>
    <row r="43" spans="1:5" x14ac:dyDescent="0.2">
      <c r="A43" s="3" t="s">
        <v>117</v>
      </c>
      <c r="B43" s="3" t="s">
        <v>13</v>
      </c>
      <c r="C43" s="3" t="s">
        <v>72</v>
      </c>
      <c r="D43" s="3" t="s">
        <v>46</v>
      </c>
      <c r="E43" s="6">
        <v>313</v>
      </c>
    </row>
    <row r="44" spans="1:5" x14ac:dyDescent="0.2">
      <c r="A44" s="3" t="s">
        <v>116</v>
      </c>
      <c r="B44" s="3" t="s">
        <v>28</v>
      </c>
      <c r="C44" s="3" t="s">
        <v>44</v>
      </c>
      <c r="D44" s="3" t="s">
        <v>101</v>
      </c>
      <c r="E44" s="6">
        <v>149</v>
      </c>
    </row>
    <row r="45" spans="1:5" x14ac:dyDescent="0.2">
      <c r="A45" s="3" t="s">
        <v>115</v>
      </c>
      <c r="B45" s="3" t="s">
        <v>31</v>
      </c>
      <c r="C45" s="3" t="s">
        <v>39</v>
      </c>
      <c r="D45" s="3" t="s">
        <v>38</v>
      </c>
      <c r="E45" s="6">
        <v>256</v>
      </c>
    </row>
    <row r="46" spans="1:5" x14ac:dyDescent="0.2">
      <c r="A46" s="3" t="s">
        <v>114</v>
      </c>
      <c r="B46" s="3" t="s">
        <v>5</v>
      </c>
      <c r="C46" s="3" t="s">
        <v>12</v>
      </c>
      <c r="D46" s="3" t="s">
        <v>103</v>
      </c>
      <c r="E46" s="6">
        <v>250</v>
      </c>
    </row>
    <row r="47" spans="1:5" x14ac:dyDescent="0.2">
      <c r="A47" s="3" t="s">
        <v>113</v>
      </c>
      <c r="B47" s="3" t="s">
        <v>28</v>
      </c>
      <c r="C47" s="3" t="s">
        <v>44</v>
      </c>
      <c r="D47" s="3" t="s">
        <v>75</v>
      </c>
      <c r="E47" s="6">
        <v>445</v>
      </c>
    </row>
    <row r="48" spans="1:5" x14ac:dyDescent="0.2">
      <c r="A48" s="3" t="s">
        <v>112</v>
      </c>
      <c r="B48" s="3" t="s">
        <v>13</v>
      </c>
      <c r="C48" s="3" t="s">
        <v>65</v>
      </c>
      <c r="D48" s="3" t="s">
        <v>67</v>
      </c>
      <c r="E48" s="6">
        <v>528</v>
      </c>
    </row>
    <row r="49" spans="1:5" x14ac:dyDescent="0.2">
      <c r="A49" s="3" t="s">
        <v>111</v>
      </c>
      <c r="B49" s="3" t="s">
        <v>5</v>
      </c>
      <c r="C49" s="3" t="s">
        <v>78</v>
      </c>
      <c r="D49" s="3" t="s">
        <v>61</v>
      </c>
      <c r="E49" s="6">
        <v>270</v>
      </c>
    </row>
    <row r="50" spans="1:5" x14ac:dyDescent="0.2">
      <c r="A50" s="3" t="s">
        <v>110</v>
      </c>
      <c r="B50" s="3" t="s">
        <v>31</v>
      </c>
      <c r="C50" s="3" t="s">
        <v>85</v>
      </c>
      <c r="D50" s="3" t="s">
        <v>46</v>
      </c>
      <c r="E50" s="6">
        <v>497</v>
      </c>
    </row>
    <row r="51" spans="1:5" x14ac:dyDescent="0.2">
      <c r="A51" s="3" t="s">
        <v>109</v>
      </c>
      <c r="B51" s="3" t="s">
        <v>55</v>
      </c>
      <c r="C51" s="3" t="s">
        <v>4</v>
      </c>
      <c r="D51" s="3" t="s">
        <v>23</v>
      </c>
      <c r="E51" s="6">
        <v>95</v>
      </c>
    </row>
    <row r="52" spans="1:5" x14ac:dyDescent="0.2">
      <c r="A52" s="3" t="s">
        <v>108</v>
      </c>
      <c r="B52" s="3" t="s">
        <v>21</v>
      </c>
      <c r="C52" s="3" t="s">
        <v>59</v>
      </c>
      <c r="D52" s="3" t="s">
        <v>103</v>
      </c>
      <c r="E52" s="6">
        <v>483</v>
      </c>
    </row>
    <row r="53" spans="1:5" x14ac:dyDescent="0.2">
      <c r="A53" s="3" t="s">
        <v>107</v>
      </c>
      <c r="B53" s="3" t="s">
        <v>36</v>
      </c>
      <c r="C53" s="3" t="s">
        <v>39</v>
      </c>
      <c r="D53" s="3" t="s">
        <v>38</v>
      </c>
      <c r="E53" s="6">
        <v>215</v>
      </c>
    </row>
    <row r="54" spans="1:5" x14ac:dyDescent="0.2">
      <c r="A54" s="3" t="s">
        <v>106</v>
      </c>
      <c r="B54" s="3" t="s">
        <v>31</v>
      </c>
      <c r="C54" s="3" t="s">
        <v>81</v>
      </c>
      <c r="D54" s="3" t="s">
        <v>105</v>
      </c>
      <c r="E54" s="6">
        <v>543</v>
      </c>
    </row>
    <row r="55" spans="1:5" x14ac:dyDescent="0.2">
      <c r="A55" s="3" t="s">
        <v>104</v>
      </c>
      <c r="B55" s="3" t="s">
        <v>31</v>
      </c>
      <c r="C55" s="3" t="s">
        <v>72</v>
      </c>
      <c r="D55" s="3" t="s">
        <v>103</v>
      </c>
      <c r="E55" s="6">
        <v>320</v>
      </c>
    </row>
    <row r="56" spans="1:5" x14ac:dyDescent="0.2">
      <c r="A56" s="3" t="s">
        <v>102</v>
      </c>
      <c r="B56" s="3" t="s">
        <v>13</v>
      </c>
      <c r="C56" s="3" t="s">
        <v>68</v>
      </c>
      <c r="D56" s="3" t="s">
        <v>101</v>
      </c>
      <c r="E56" s="6">
        <v>562</v>
      </c>
    </row>
    <row r="57" spans="1:5" x14ac:dyDescent="0.2">
      <c r="A57" s="3" t="s">
        <v>100</v>
      </c>
      <c r="B57" s="3" t="s">
        <v>21</v>
      </c>
      <c r="C57" s="3" t="s">
        <v>81</v>
      </c>
      <c r="D57" s="3" t="s">
        <v>11</v>
      </c>
      <c r="E57" s="6">
        <v>487</v>
      </c>
    </row>
    <row r="58" spans="1:5" x14ac:dyDescent="0.2">
      <c r="A58" s="3" t="s">
        <v>99</v>
      </c>
      <c r="B58" s="3" t="s">
        <v>36</v>
      </c>
      <c r="C58" s="3" t="s">
        <v>62</v>
      </c>
      <c r="D58" s="3" t="s">
        <v>49</v>
      </c>
      <c r="E58" s="6">
        <v>265</v>
      </c>
    </row>
    <row r="59" spans="1:5" x14ac:dyDescent="0.2">
      <c r="A59" s="3" t="s">
        <v>98</v>
      </c>
      <c r="B59" s="3" t="s">
        <v>21</v>
      </c>
      <c r="C59" s="3" t="s">
        <v>97</v>
      </c>
      <c r="D59" s="3" t="s">
        <v>19</v>
      </c>
      <c r="E59" s="6">
        <v>88</v>
      </c>
    </row>
    <row r="60" spans="1:5" x14ac:dyDescent="0.2">
      <c r="A60" s="3" t="s">
        <v>96</v>
      </c>
      <c r="B60" s="3" t="s">
        <v>13</v>
      </c>
      <c r="C60" s="3" t="s">
        <v>47</v>
      </c>
      <c r="D60" s="3" t="s">
        <v>38</v>
      </c>
      <c r="E60" s="6">
        <v>153</v>
      </c>
    </row>
    <row r="61" spans="1:5" x14ac:dyDescent="0.2">
      <c r="A61" s="3" t="s">
        <v>95</v>
      </c>
      <c r="B61" s="3" t="s">
        <v>55</v>
      </c>
      <c r="C61" s="3" t="s">
        <v>68</v>
      </c>
      <c r="D61" s="3" t="s">
        <v>75</v>
      </c>
      <c r="E61" s="6">
        <v>419</v>
      </c>
    </row>
    <row r="62" spans="1:5" x14ac:dyDescent="0.2">
      <c r="A62" s="3" t="s">
        <v>94</v>
      </c>
      <c r="B62" s="3" t="s">
        <v>36</v>
      </c>
      <c r="C62" s="3" t="s">
        <v>78</v>
      </c>
      <c r="D62" s="3" t="s">
        <v>52</v>
      </c>
      <c r="E62" s="6">
        <v>417</v>
      </c>
    </row>
    <row r="63" spans="1:5" x14ac:dyDescent="0.2">
      <c r="A63" s="3" t="s">
        <v>93</v>
      </c>
      <c r="B63" s="3" t="s">
        <v>31</v>
      </c>
      <c r="C63" s="3" t="s">
        <v>85</v>
      </c>
      <c r="D63" s="3" t="s">
        <v>3</v>
      </c>
      <c r="E63" s="6">
        <v>569</v>
      </c>
    </row>
    <row r="64" spans="1:5" x14ac:dyDescent="0.2">
      <c r="A64" s="3" t="s">
        <v>92</v>
      </c>
      <c r="B64" s="3" t="s">
        <v>31</v>
      </c>
      <c r="C64" s="3" t="s">
        <v>91</v>
      </c>
      <c r="D64" s="3" t="s">
        <v>90</v>
      </c>
      <c r="E64" s="6">
        <v>109</v>
      </c>
    </row>
    <row r="65" spans="1:5" x14ac:dyDescent="0.2">
      <c r="A65" s="3" t="s">
        <v>89</v>
      </c>
      <c r="B65" s="3" t="s">
        <v>13</v>
      </c>
      <c r="C65" s="3" t="s">
        <v>76</v>
      </c>
      <c r="D65" s="3" t="s">
        <v>23</v>
      </c>
      <c r="E65" s="6">
        <v>183</v>
      </c>
    </row>
    <row r="66" spans="1:5" x14ac:dyDescent="0.2">
      <c r="A66" s="3" t="s">
        <v>88</v>
      </c>
      <c r="B66" s="3" t="s">
        <v>21</v>
      </c>
      <c r="C66" s="3" t="s">
        <v>87</v>
      </c>
      <c r="D66" s="3" t="s">
        <v>3</v>
      </c>
      <c r="E66" s="6">
        <v>186</v>
      </c>
    </row>
    <row r="67" spans="1:5" x14ac:dyDescent="0.2">
      <c r="A67" s="3" t="s">
        <v>86</v>
      </c>
      <c r="B67" s="3" t="s">
        <v>13</v>
      </c>
      <c r="C67" s="3" t="s">
        <v>85</v>
      </c>
      <c r="D67" s="3" t="s">
        <v>19</v>
      </c>
      <c r="E67" s="6">
        <v>569</v>
      </c>
    </row>
    <row r="68" spans="1:5" x14ac:dyDescent="0.2">
      <c r="A68" s="3" t="s">
        <v>84</v>
      </c>
      <c r="B68" s="3" t="s">
        <v>55</v>
      </c>
      <c r="C68" s="3" t="s">
        <v>65</v>
      </c>
      <c r="D68" s="3" t="s">
        <v>11</v>
      </c>
      <c r="E68" s="6">
        <v>195</v>
      </c>
    </row>
    <row r="69" spans="1:5" x14ac:dyDescent="0.2">
      <c r="A69" s="3" t="s">
        <v>83</v>
      </c>
      <c r="B69" s="3" t="s">
        <v>31</v>
      </c>
      <c r="C69" s="3" t="s">
        <v>4</v>
      </c>
      <c r="D69" s="3" t="s">
        <v>49</v>
      </c>
      <c r="E69" s="6">
        <v>292</v>
      </c>
    </row>
    <row r="70" spans="1:5" x14ac:dyDescent="0.2">
      <c r="A70" s="3" t="s">
        <v>82</v>
      </c>
      <c r="B70" s="3" t="s">
        <v>13</v>
      </c>
      <c r="C70" s="3" t="s">
        <v>81</v>
      </c>
      <c r="D70" s="3" t="s">
        <v>67</v>
      </c>
      <c r="E70" s="6">
        <v>82</v>
      </c>
    </row>
    <row r="71" spans="1:5" x14ac:dyDescent="0.2">
      <c r="A71" s="3" t="s">
        <v>80</v>
      </c>
      <c r="B71" s="3" t="s">
        <v>5</v>
      </c>
      <c r="C71" s="3" t="s">
        <v>62</v>
      </c>
      <c r="D71" s="3" t="s">
        <v>19</v>
      </c>
      <c r="E71" s="6">
        <v>190</v>
      </c>
    </row>
    <row r="72" spans="1:5" x14ac:dyDescent="0.2">
      <c r="A72" s="3" t="s">
        <v>79</v>
      </c>
      <c r="B72" s="3" t="s">
        <v>28</v>
      </c>
      <c r="C72" s="3" t="s">
        <v>78</v>
      </c>
      <c r="D72" s="3" t="s">
        <v>54</v>
      </c>
      <c r="E72" s="6">
        <v>364</v>
      </c>
    </row>
    <row r="73" spans="1:5" x14ac:dyDescent="0.2">
      <c r="A73" s="3" t="s">
        <v>77</v>
      </c>
      <c r="B73" s="3" t="s">
        <v>36</v>
      </c>
      <c r="C73" s="3" t="s">
        <v>76</v>
      </c>
      <c r="D73" s="3" t="s">
        <v>75</v>
      </c>
      <c r="E73" s="6">
        <v>135</v>
      </c>
    </row>
    <row r="74" spans="1:5" x14ac:dyDescent="0.2">
      <c r="A74" s="3" t="s">
        <v>74</v>
      </c>
      <c r="B74" s="3" t="s">
        <v>28</v>
      </c>
      <c r="C74" s="3" t="s">
        <v>47</v>
      </c>
      <c r="D74" s="3" t="s">
        <v>54</v>
      </c>
      <c r="E74" s="6">
        <v>339</v>
      </c>
    </row>
    <row r="75" spans="1:5" x14ac:dyDescent="0.2">
      <c r="A75" s="3" t="s">
        <v>73</v>
      </c>
      <c r="B75" s="3" t="s">
        <v>5</v>
      </c>
      <c r="C75" s="3" t="s">
        <v>72</v>
      </c>
      <c r="D75" s="3" t="s">
        <v>3</v>
      </c>
      <c r="E75" s="6">
        <v>488</v>
      </c>
    </row>
    <row r="76" spans="1:5" x14ac:dyDescent="0.2">
      <c r="A76" s="3" t="s">
        <v>71</v>
      </c>
      <c r="B76" s="3" t="s">
        <v>13</v>
      </c>
      <c r="C76" s="3" t="s">
        <v>70</v>
      </c>
      <c r="D76" s="3" t="s">
        <v>7</v>
      </c>
      <c r="E76" s="6">
        <v>288</v>
      </c>
    </row>
    <row r="77" spans="1:5" x14ac:dyDescent="0.2">
      <c r="A77" s="3" t="s">
        <v>69</v>
      </c>
      <c r="B77" s="3" t="s">
        <v>17</v>
      </c>
      <c r="C77" s="3" t="s">
        <v>68</v>
      </c>
      <c r="D77" s="3" t="s">
        <v>67</v>
      </c>
      <c r="E77" s="6">
        <v>279</v>
      </c>
    </row>
    <row r="78" spans="1:5" x14ac:dyDescent="0.2">
      <c r="A78" s="3" t="s">
        <v>66</v>
      </c>
      <c r="B78" s="3" t="s">
        <v>13</v>
      </c>
      <c r="C78" s="3" t="s">
        <v>65</v>
      </c>
      <c r="D78" s="3" t="s">
        <v>52</v>
      </c>
      <c r="E78" s="6">
        <v>195</v>
      </c>
    </row>
    <row r="79" spans="1:5" x14ac:dyDescent="0.2">
      <c r="A79" s="3" t="s">
        <v>64</v>
      </c>
      <c r="B79" s="3" t="s">
        <v>36</v>
      </c>
      <c r="C79" s="3" t="s">
        <v>59</v>
      </c>
      <c r="D79" s="3" t="s">
        <v>11</v>
      </c>
      <c r="E79" s="6">
        <v>144</v>
      </c>
    </row>
    <row r="80" spans="1:5" x14ac:dyDescent="0.2">
      <c r="A80" s="3" t="s">
        <v>63</v>
      </c>
      <c r="B80" s="3" t="s">
        <v>36</v>
      </c>
      <c r="C80" s="3" t="s">
        <v>62</v>
      </c>
      <c r="D80" s="3" t="s">
        <v>61</v>
      </c>
      <c r="E80" s="6">
        <v>591</v>
      </c>
    </row>
    <row r="81" spans="1:5" x14ac:dyDescent="0.2">
      <c r="A81" s="3" t="s">
        <v>60</v>
      </c>
      <c r="B81" s="3" t="s">
        <v>17</v>
      </c>
      <c r="C81" s="3" t="s">
        <v>59</v>
      </c>
      <c r="D81" s="3" t="s">
        <v>58</v>
      </c>
      <c r="E81" s="6">
        <v>285</v>
      </c>
    </row>
    <row r="82" spans="1:5" x14ac:dyDescent="0.2">
      <c r="A82" s="3" t="s">
        <v>57</v>
      </c>
      <c r="B82" s="3" t="s">
        <v>21</v>
      </c>
      <c r="C82" s="3" t="s">
        <v>44</v>
      </c>
      <c r="D82" s="3" t="s">
        <v>19</v>
      </c>
      <c r="E82" s="6">
        <v>547</v>
      </c>
    </row>
    <row r="83" spans="1:5" x14ac:dyDescent="0.2">
      <c r="A83" s="3" t="s">
        <v>56</v>
      </c>
      <c r="B83" s="3" t="s">
        <v>55</v>
      </c>
      <c r="C83" s="3" t="s">
        <v>30</v>
      </c>
      <c r="D83" s="3" t="s">
        <v>54</v>
      </c>
      <c r="E83" s="6">
        <v>507</v>
      </c>
    </row>
    <row r="84" spans="1:5" x14ac:dyDescent="0.2">
      <c r="A84" s="3" t="s">
        <v>53</v>
      </c>
      <c r="B84" s="3" t="s">
        <v>21</v>
      </c>
      <c r="C84" s="3" t="s">
        <v>35</v>
      </c>
      <c r="D84" s="3" t="s">
        <v>52</v>
      </c>
      <c r="E84" s="6">
        <v>373</v>
      </c>
    </row>
    <row r="85" spans="1:5" x14ac:dyDescent="0.2">
      <c r="A85" s="3" t="s">
        <v>51</v>
      </c>
      <c r="B85" s="3" t="s">
        <v>50</v>
      </c>
      <c r="C85" s="3" t="s">
        <v>12</v>
      </c>
      <c r="D85" s="3" t="s">
        <v>49</v>
      </c>
      <c r="E85" s="6">
        <v>441</v>
      </c>
    </row>
    <row r="86" spans="1:5" x14ac:dyDescent="0.2">
      <c r="A86" s="3" t="s">
        <v>48</v>
      </c>
      <c r="B86" s="3" t="s">
        <v>21</v>
      </c>
      <c r="C86" s="3" t="s">
        <v>47</v>
      </c>
      <c r="D86" s="3" t="s">
        <v>46</v>
      </c>
      <c r="E86" s="6">
        <v>235</v>
      </c>
    </row>
    <row r="87" spans="1:5" x14ac:dyDescent="0.2">
      <c r="A87" s="3" t="s">
        <v>45</v>
      </c>
      <c r="B87" s="3" t="s">
        <v>9</v>
      </c>
      <c r="C87" s="3" t="s">
        <v>44</v>
      </c>
      <c r="D87" s="3" t="s">
        <v>38</v>
      </c>
      <c r="E87" s="6">
        <v>283</v>
      </c>
    </row>
    <row r="88" spans="1:5" x14ac:dyDescent="0.2">
      <c r="A88" s="3" t="s">
        <v>43</v>
      </c>
      <c r="B88" s="3" t="s">
        <v>31</v>
      </c>
      <c r="C88" s="3" t="s">
        <v>4</v>
      </c>
      <c r="D88" s="3" t="s">
        <v>23</v>
      </c>
      <c r="E88" s="6">
        <v>567</v>
      </c>
    </row>
    <row r="89" spans="1:5" x14ac:dyDescent="0.2">
      <c r="A89" s="3" t="s">
        <v>42</v>
      </c>
      <c r="B89" s="3" t="s">
        <v>36</v>
      </c>
      <c r="C89" s="3" t="s">
        <v>12</v>
      </c>
      <c r="D89" s="3" t="s">
        <v>41</v>
      </c>
      <c r="E89" s="6">
        <v>170</v>
      </c>
    </row>
    <row r="90" spans="1:5" x14ac:dyDescent="0.2">
      <c r="A90" s="3" t="s">
        <v>40</v>
      </c>
      <c r="B90" s="3" t="s">
        <v>5</v>
      </c>
      <c r="C90" s="3" t="s">
        <v>39</v>
      </c>
      <c r="D90" s="3" t="s">
        <v>38</v>
      </c>
      <c r="E90" s="6">
        <v>567</v>
      </c>
    </row>
    <row r="91" spans="1:5" x14ac:dyDescent="0.2">
      <c r="A91" s="3" t="s">
        <v>37</v>
      </c>
      <c r="B91" s="3" t="s">
        <v>36</v>
      </c>
      <c r="C91" s="3" t="s">
        <v>35</v>
      </c>
      <c r="D91" s="3" t="s">
        <v>34</v>
      </c>
      <c r="E91" s="6">
        <v>246</v>
      </c>
    </row>
    <row r="92" spans="1:5" x14ac:dyDescent="0.2">
      <c r="A92" s="3" t="s">
        <v>33</v>
      </c>
      <c r="B92" s="3" t="s">
        <v>17</v>
      </c>
      <c r="C92" s="3" t="s">
        <v>20</v>
      </c>
      <c r="D92" s="3" t="s">
        <v>7</v>
      </c>
      <c r="E92" s="6">
        <v>207</v>
      </c>
    </row>
    <row r="93" spans="1:5" x14ac:dyDescent="0.2">
      <c r="A93" s="3" t="s">
        <v>32</v>
      </c>
      <c r="B93" s="3" t="s">
        <v>31</v>
      </c>
      <c r="C93" s="3" t="s">
        <v>30</v>
      </c>
      <c r="D93" s="3" t="s">
        <v>23</v>
      </c>
      <c r="E93" s="6">
        <v>90</v>
      </c>
    </row>
    <row r="94" spans="1:5" x14ac:dyDescent="0.2">
      <c r="A94" s="3" t="s">
        <v>29</v>
      </c>
      <c r="B94" s="3" t="s">
        <v>28</v>
      </c>
      <c r="C94" s="3" t="s">
        <v>27</v>
      </c>
      <c r="D94" s="3" t="s">
        <v>11</v>
      </c>
      <c r="E94" s="6">
        <v>414</v>
      </c>
    </row>
    <row r="95" spans="1:5" x14ac:dyDescent="0.2">
      <c r="A95" s="3" t="s">
        <v>26</v>
      </c>
      <c r="B95" s="3" t="s">
        <v>21</v>
      </c>
      <c r="C95" s="3" t="s">
        <v>25</v>
      </c>
      <c r="D95" s="3" t="s">
        <v>3</v>
      </c>
      <c r="E95" s="6">
        <v>350</v>
      </c>
    </row>
    <row r="96" spans="1:5" x14ac:dyDescent="0.2">
      <c r="A96" s="3" t="s">
        <v>24</v>
      </c>
      <c r="B96" s="3" t="s">
        <v>21</v>
      </c>
      <c r="C96" s="3" t="s">
        <v>4</v>
      </c>
      <c r="D96" s="3" t="s">
        <v>23</v>
      </c>
      <c r="E96" s="6">
        <v>404</v>
      </c>
    </row>
    <row r="97" spans="1:5" x14ac:dyDescent="0.2">
      <c r="A97" s="3" t="s">
        <v>22</v>
      </c>
      <c r="B97" s="3" t="s">
        <v>21</v>
      </c>
      <c r="C97" s="3" t="s">
        <v>20</v>
      </c>
      <c r="D97" s="3" t="s">
        <v>19</v>
      </c>
      <c r="E97" s="6">
        <v>327</v>
      </c>
    </row>
    <row r="98" spans="1:5" x14ac:dyDescent="0.2">
      <c r="A98" s="3" t="s">
        <v>18</v>
      </c>
      <c r="B98" s="3" t="s">
        <v>17</v>
      </c>
      <c r="C98" s="3" t="s">
        <v>16</v>
      </c>
      <c r="D98" s="3" t="s">
        <v>15</v>
      </c>
      <c r="E98" s="6">
        <v>210</v>
      </c>
    </row>
    <row r="99" spans="1:5" x14ac:dyDescent="0.2">
      <c r="A99" s="3" t="s">
        <v>14</v>
      </c>
      <c r="B99" s="3" t="s">
        <v>13</v>
      </c>
      <c r="C99" s="3" t="s">
        <v>12</v>
      </c>
      <c r="D99" s="3" t="s">
        <v>11</v>
      </c>
      <c r="E99" s="6">
        <v>513</v>
      </c>
    </row>
    <row r="100" spans="1:5" x14ac:dyDescent="0.2">
      <c r="A100" s="3" t="s">
        <v>10</v>
      </c>
      <c r="B100" s="3" t="s">
        <v>9</v>
      </c>
      <c r="C100" s="3" t="s">
        <v>8</v>
      </c>
      <c r="D100" s="3" t="s">
        <v>7</v>
      </c>
      <c r="E100" s="6">
        <v>445</v>
      </c>
    </row>
    <row r="101" spans="1:5" x14ac:dyDescent="0.2">
      <c r="A101" s="3" t="s">
        <v>6</v>
      </c>
      <c r="B101" s="3" t="s">
        <v>5</v>
      </c>
      <c r="C101" s="3" t="s">
        <v>4</v>
      </c>
      <c r="D101" s="3" t="s">
        <v>3</v>
      </c>
      <c r="E101" s="6">
        <v>190</v>
      </c>
    </row>
  </sheetData>
  <autoFilter ref="A1:E101" xr:uid="{9DEA02D9-47ED-4D15-ADC9-84B48C78529E}"/>
  <dataValidations count="1">
    <dataValidation type="list" allowBlank="1" showInputMessage="1" showErrorMessage="1" sqref="G2" xr:uid="{74CBAC8A-77EF-4358-AAC5-F1BD1D30E56F}">
      <formula1>$B$2:$B$101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C3305-2A57-45F4-AD31-CFD881BC3F68}">
  <dimension ref="A3:J15"/>
  <sheetViews>
    <sheetView workbookViewId="0">
      <selection activeCell="I7" sqref="I7"/>
    </sheetView>
  </sheetViews>
  <sheetFormatPr defaultRowHeight="12.75" x14ac:dyDescent="0.2"/>
  <cols>
    <col min="1" max="1" width="11.28515625" style="3" customWidth="1"/>
    <col min="2" max="7" width="13.42578125" style="3" customWidth="1"/>
    <col min="8" max="8" width="9.140625" style="3"/>
    <col min="9" max="9" width="12" style="3" customWidth="1"/>
    <col min="10" max="10" width="14" style="3" customWidth="1"/>
    <col min="11" max="16384" width="9.140625" style="3"/>
  </cols>
  <sheetData>
    <row r="3" spans="1:10" ht="15.75" x14ac:dyDescent="0.25">
      <c r="A3" s="12"/>
      <c r="B3" s="11" t="s">
        <v>190</v>
      </c>
      <c r="C3" s="11" t="s">
        <v>189</v>
      </c>
      <c r="D3" s="11" t="s">
        <v>184</v>
      </c>
      <c r="E3" s="11" t="s">
        <v>188</v>
      </c>
      <c r="F3" s="11" t="s">
        <v>187</v>
      </c>
      <c r="G3" s="11" t="s">
        <v>186</v>
      </c>
      <c r="I3" s="11" t="s">
        <v>185</v>
      </c>
      <c r="J3" s="10" t="s">
        <v>188</v>
      </c>
    </row>
    <row r="4" spans="1:10" ht="15.75" x14ac:dyDescent="0.25">
      <c r="A4" s="8" t="s">
        <v>183</v>
      </c>
      <c r="B4" s="9">
        <v>3400</v>
      </c>
      <c r="C4" s="9">
        <v>2770</v>
      </c>
      <c r="D4" s="9">
        <v>2300</v>
      </c>
      <c r="E4" s="7">
        <v>5200</v>
      </c>
      <c r="F4" s="7">
        <v>6000</v>
      </c>
      <c r="G4" s="9">
        <v>2100</v>
      </c>
      <c r="I4" s="10" t="s">
        <v>179</v>
      </c>
    </row>
    <row r="5" spans="1:10" ht="15.75" x14ac:dyDescent="0.25">
      <c r="A5" s="8" t="s">
        <v>182</v>
      </c>
      <c r="B5" s="9">
        <v>3210</v>
      </c>
      <c r="C5" s="9">
        <v>2450</v>
      </c>
      <c r="D5" s="9">
        <v>2600</v>
      </c>
      <c r="E5" s="7">
        <v>4800</v>
      </c>
      <c r="F5" s="7">
        <v>4500</v>
      </c>
      <c r="G5" s="9">
        <v>2400</v>
      </c>
    </row>
    <row r="6" spans="1:10" ht="15.75" x14ac:dyDescent="0.25">
      <c r="A6" s="8" t="s">
        <v>181</v>
      </c>
      <c r="B6" s="9">
        <v>3100</v>
      </c>
      <c r="C6" s="9">
        <v>2345</v>
      </c>
      <c r="D6" s="9">
        <v>2345</v>
      </c>
      <c r="E6" s="7">
        <v>4500</v>
      </c>
      <c r="F6" s="7">
        <v>4200</v>
      </c>
      <c r="G6" s="9">
        <v>2600</v>
      </c>
    </row>
    <row r="7" spans="1:10" ht="15.75" x14ac:dyDescent="0.25">
      <c r="A7" s="8" t="s">
        <v>180</v>
      </c>
      <c r="B7" s="9">
        <v>3150</v>
      </c>
      <c r="C7" s="9">
        <v>2100</v>
      </c>
      <c r="D7" s="9">
        <v>2320</v>
      </c>
      <c r="E7" s="7">
        <v>4400</v>
      </c>
      <c r="F7" s="7">
        <v>4100</v>
      </c>
      <c r="G7" s="9">
        <v>2800</v>
      </c>
    </row>
    <row r="8" spans="1:10" ht="15.75" x14ac:dyDescent="0.25">
      <c r="A8" s="8" t="s">
        <v>179</v>
      </c>
      <c r="B8" s="9">
        <v>3230</v>
      </c>
      <c r="C8" s="9">
        <v>1950</v>
      </c>
      <c r="D8" s="9">
        <v>2500</v>
      </c>
      <c r="E8" s="7">
        <v>4900</v>
      </c>
      <c r="F8" s="7">
        <v>5200</v>
      </c>
      <c r="G8" s="9">
        <v>2900</v>
      </c>
    </row>
    <row r="9" spans="1:10" ht="15.75" x14ac:dyDescent="0.25">
      <c r="A9" s="8" t="s">
        <v>178</v>
      </c>
      <c r="B9" s="9">
        <v>3050</v>
      </c>
      <c r="C9" s="9">
        <v>1560</v>
      </c>
      <c r="D9" s="9">
        <v>2450</v>
      </c>
      <c r="E9" s="7">
        <v>5200</v>
      </c>
      <c r="F9" s="7">
        <v>6200</v>
      </c>
      <c r="G9" s="9">
        <v>3000</v>
      </c>
    </row>
    <row r="10" spans="1:10" ht="15.75" x14ac:dyDescent="0.25">
      <c r="A10" s="8" t="s">
        <v>177</v>
      </c>
      <c r="B10" s="9">
        <v>2900</v>
      </c>
      <c r="C10" s="9">
        <v>850</v>
      </c>
      <c r="D10" s="9">
        <v>2100</v>
      </c>
      <c r="E10" s="7">
        <v>5300</v>
      </c>
      <c r="F10" s="7">
        <v>6600</v>
      </c>
      <c r="G10" s="9">
        <v>3200</v>
      </c>
    </row>
    <row r="11" spans="1:10" ht="15.75" x14ac:dyDescent="0.25">
      <c r="A11" s="8" t="s">
        <v>176</v>
      </c>
      <c r="B11" s="9">
        <v>2850</v>
      </c>
      <c r="C11" s="9">
        <v>600</v>
      </c>
      <c r="D11" s="9">
        <v>1800</v>
      </c>
      <c r="E11" s="7">
        <v>5500</v>
      </c>
      <c r="F11" s="7">
        <v>5000</v>
      </c>
      <c r="G11" s="9">
        <v>3800</v>
      </c>
    </row>
    <row r="12" spans="1:10" ht="15.75" x14ac:dyDescent="0.25">
      <c r="A12" s="8" t="s">
        <v>175</v>
      </c>
      <c r="B12" s="9">
        <v>3200</v>
      </c>
      <c r="C12" s="9">
        <v>500</v>
      </c>
      <c r="D12" s="9">
        <v>1950</v>
      </c>
      <c r="E12" s="7">
        <v>5800</v>
      </c>
      <c r="F12" s="7">
        <v>5200</v>
      </c>
      <c r="G12" s="9">
        <v>4200</v>
      </c>
    </row>
    <row r="13" spans="1:10" ht="15.75" x14ac:dyDescent="0.25">
      <c r="A13" s="8" t="s">
        <v>174</v>
      </c>
      <c r="B13" s="9">
        <v>3300</v>
      </c>
      <c r="C13" s="9">
        <v>800</v>
      </c>
      <c r="D13" s="9">
        <v>2000</v>
      </c>
      <c r="E13" s="7">
        <v>5900</v>
      </c>
      <c r="F13" s="7">
        <v>5100</v>
      </c>
      <c r="G13" s="9">
        <v>4700</v>
      </c>
    </row>
    <row r="14" spans="1:10" ht="15.75" x14ac:dyDescent="0.25">
      <c r="A14" s="8" t="s">
        <v>173</v>
      </c>
      <c r="B14" s="9">
        <v>3400</v>
      </c>
      <c r="C14" s="9">
        <v>1000</v>
      </c>
      <c r="D14" s="9">
        <v>2100</v>
      </c>
      <c r="E14" s="7">
        <v>5100</v>
      </c>
      <c r="F14" s="7">
        <v>5200</v>
      </c>
      <c r="G14" s="9">
        <v>5700</v>
      </c>
    </row>
    <row r="15" spans="1:10" ht="15.75" x14ac:dyDescent="0.25">
      <c r="A15" s="8" t="s">
        <v>172</v>
      </c>
      <c r="B15" s="7">
        <v>3600</v>
      </c>
      <c r="C15" s="7">
        <v>1200</v>
      </c>
      <c r="D15" s="7">
        <v>3200</v>
      </c>
      <c r="E15" s="7">
        <v>6000</v>
      </c>
      <c r="F15" s="7">
        <v>6300</v>
      </c>
      <c r="G15" s="7">
        <v>6000</v>
      </c>
    </row>
  </sheetData>
  <dataValidations count="2">
    <dataValidation type="list" allowBlank="1" showInputMessage="1" showErrorMessage="1" sqref="J3" xr:uid="{5CBF88A5-8BBC-48A5-B456-40C6E16D6818}">
      <formula1>$B$3:$G$3</formula1>
    </dataValidation>
    <dataValidation type="list" allowBlank="1" showInputMessage="1" showErrorMessage="1" sqref="I4" xr:uid="{168DA3A5-9B38-4C0D-A5D3-6EB12C212C2D}">
      <formula1>$A$4:$A$15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7D2E2-5029-464F-B092-1D3A64FE8879}">
  <sheetPr>
    <tabColor theme="0"/>
  </sheetPr>
  <dimension ref="A1:G335"/>
  <sheetViews>
    <sheetView workbookViewId="0">
      <selection activeCell="I18" sqref="I18"/>
    </sheetView>
  </sheetViews>
  <sheetFormatPr defaultRowHeight="15" x14ac:dyDescent="0.25"/>
  <cols>
    <col min="1" max="1" width="26.42578125" bestFit="1" customWidth="1"/>
    <col min="2" max="2" width="10.42578125" style="30" customWidth="1"/>
    <col min="3" max="3" width="10.5703125" bestFit="1" customWidth="1"/>
    <col min="4" max="4" width="11.28515625" bestFit="1" customWidth="1"/>
    <col min="5" max="5" width="8.7109375" bestFit="1" customWidth="1"/>
    <col min="6" max="6" width="9.7109375" bestFit="1" customWidth="1"/>
    <col min="7" max="7" width="11.7109375" bestFit="1" customWidth="1"/>
    <col min="8" max="23" width="9.42578125" customWidth="1"/>
  </cols>
  <sheetData>
    <row r="1" spans="1:7" ht="25.5" x14ac:dyDescent="0.25">
      <c r="A1" s="38" t="s">
        <v>267</v>
      </c>
      <c r="B1" s="41" t="s">
        <v>266</v>
      </c>
      <c r="C1" s="38" t="s">
        <v>265</v>
      </c>
      <c r="D1" s="38" t="s">
        <v>264</v>
      </c>
      <c r="E1" s="38" t="s">
        <v>263</v>
      </c>
      <c r="F1" s="38" t="s">
        <v>262</v>
      </c>
      <c r="G1" s="38" t="s">
        <v>261</v>
      </c>
    </row>
    <row r="2" spans="1:7" x14ac:dyDescent="0.25">
      <c r="A2" s="28">
        <v>47256</v>
      </c>
      <c r="B2" s="25" t="s">
        <v>294</v>
      </c>
      <c r="C2" s="27" t="s">
        <v>225</v>
      </c>
      <c r="D2" s="27" t="s">
        <v>224</v>
      </c>
      <c r="E2" s="26">
        <v>4</v>
      </c>
      <c r="F2" s="25" t="s">
        <v>255</v>
      </c>
      <c r="G2" s="24">
        <v>1000</v>
      </c>
    </row>
    <row r="3" spans="1:7" x14ac:dyDescent="0.25">
      <c r="A3" s="28">
        <v>45856</v>
      </c>
      <c r="B3" s="25" t="s">
        <v>295</v>
      </c>
      <c r="C3" s="27" t="s">
        <v>228</v>
      </c>
      <c r="D3" s="27" t="s">
        <v>224</v>
      </c>
      <c r="E3" s="26">
        <v>4</v>
      </c>
      <c r="F3" s="25" t="s">
        <v>254</v>
      </c>
      <c r="G3" s="24">
        <v>280</v>
      </c>
    </row>
    <row r="4" spans="1:7" x14ac:dyDescent="0.25">
      <c r="A4" s="28">
        <v>45856</v>
      </c>
      <c r="B4" s="20" t="s">
        <v>295</v>
      </c>
      <c r="C4" s="27" t="s">
        <v>239</v>
      </c>
      <c r="D4" s="27" t="s">
        <v>224</v>
      </c>
      <c r="E4" s="26">
        <v>5</v>
      </c>
      <c r="F4" s="25" t="s">
        <v>246</v>
      </c>
      <c r="G4" s="24">
        <v>1650</v>
      </c>
    </row>
    <row r="5" spans="1:7" x14ac:dyDescent="0.25">
      <c r="A5" s="28">
        <v>45859</v>
      </c>
      <c r="B5" s="20" t="s">
        <v>296</v>
      </c>
      <c r="C5" s="27" t="s">
        <v>225</v>
      </c>
      <c r="D5" s="27" t="s">
        <v>231</v>
      </c>
      <c r="E5" s="26">
        <v>1</v>
      </c>
      <c r="F5" s="25" t="s">
        <v>249</v>
      </c>
      <c r="G5" s="24">
        <v>2240</v>
      </c>
    </row>
    <row r="6" spans="1:7" x14ac:dyDescent="0.25">
      <c r="A6" s="28">
        <v>45859</v>
      </c>
      <c r="B6" s="20"/>
      <c r="C6" s="27" t="s">
        <v>225</v>
      </c>
      <c r="D6" s="27" t="s">
        <v>231</v>
      </c>
      <c r="E6" s="26">
        <v>2</v>
      </c>
      <c r="F6" s="25" t="s">
        <v>250</v>
      </c>
      <c r="G6" s="24">
        <v>10160</v>
      </c>
    </row>
    <row r="7" spans="1:7" x14ac:dyDescent="0.25">
      <c r="A7" s="28">
        <v>45859</v>
      </c>
      <c r="B7" s="25" t="s">
        <v>233</v>
      </c>
      <c r="C7" s="27" t="s">
        <v>228</v>
      </c>
      <c r="D7" s="27" t="s">
        <v>224</v>
      </c>
      <c r="E7" s="26">
        <v>3</v>
      </c>
      <c r="F7" s="25" t="s">
        <v>256</v>
      </c>
      <c r="G7" s="24">
        <v>302</v>
      </c>
    </row>
    <row r="8" spans="1:7" x14ac:dyDescent="0.25">
      <c r="A8" s="28">
        <v>45859</v>
      </c>
      <c r="B8" s="25" t="s">
        <v>233</v>
      </c>
      <c r="C8" s="27" t="s">
        <v>225</v>
      </c>
      <c r="D8" s="27" t="s">
        <v>224</v>
      </c>
      <c r="E8" s="26">
        <v>5</v>
      </c>
      <c r="F8" s="25" t="s">
        <v>248</v>
      </c>
      <c r="G8" s="24">
        <v>840</v>
      </c>
    </row>
    <row r="9" spans="1:7" x14ac:dyDescent="0.25">
      <c r="A9" s="28">
        <v>45861</v>
      </c>
      <c r="B9" s="25" t="s">
        <v>226</v>
      </c>
      <c r="C9" s="27" t="s">
        <v>235</v>
      </c>
      <c r="D9" s="27" t="s">
        <v>231</v>
      </c>
      <c r="E9" s="26">
        <v>2</v>
      </c>
      <c r="F9" s="25" t="s">
        <v>249</v>
      </c>
      <c r="G9" s="24">
        <v>6420</v>
      </c>
    </row>
    <row r="10" spans="1:7" x14ac:dyDescent="0.25">
      <c r="A10" s="28">
        <v>45862</v>
      </c>
      <c r="B10" s="25" t="s">
        <v>229</v>
      </c>
      <c r="C10" s="27" t="s">
        <v>228</v>
      </c>
      <c r="D10" s="27" t="s">
        <v>224</v>
      </c>
      <c r="E10" s="26">
        <v>5</v>
      </c>
      <c r="F10" s="25" t="s">
        <v>247</v>
      </c>
      <c r="G10" s="24">
        <v>2840</v>
      </c>
    </row>
    <row r="11" spans="1:7" x14ac:dyDescent="0.25">
      <c r="A11" s="28">
        <v>45863</v>
      </c>
      <c r="B11" s="25" t="s">
        <v>226</v>
      </c>
      <c r="C11" s="27" t="s">
        <v>239</v>
      </c>
      <c r="D11" s="27" t="s">
        <v>224</v>
      </c>
      <c r="E11" s="26">
        <v>3</v>
      </c>
      <c r="F11" s="25" t="s">
        <v>249</v>
      </c>
      <c r="G11" s="24">
        <v>1420</v>
      </c>
    </row>
    <row r="12" spans="1:7" x14ac:dyDescent="0.25">
      <c r="A12" s="28">
        <v>45866</v>
      </c>
      <c r="B12" s="25" t="s">
        <v>226</v>
      </c>
      <c r="C12" s="27" t="s">
        <v>228</v>
      </c>
      <c r="D12" s="27" t="s">
        <v>224</v>
      </c>
      <c r="E12" s="26">
        <v>5</v>
      </c>
      <c r="F12" s="25" t="s">
        <v>249</v>
      </c>
      <c r="G12" s="24">
        <v>210</v>
      </c>
    </row>
    <row r="13" spans="1:7" x14ac:dyDescent="0.25">
      <c r="A13" s="28">
        <v>45866</v>
      </c>
      <c r="B13" s="25" t="s">
        <v>229</v>
      </c>
      <c r="C13" s="27" t="s">
        <v>225</v>
      </c>
      <c r="D13" s="27" t="s">
        <v>224</v>
      </c>
      <c r="E13" s="26">
        <v>4</v>
      </c>
      <c r="F13" s="25" t="s">
        <v>247</v>
      </c>
      <c r="G13" s="24">
        <v>2900</v>
      </c>
    </row>
    <row r="14" spans="1:7" x14ac:dyDescent="0.25">
      <c r="A14" s="28">
        <v>45866</v>
      </c>
      <c r="B14" s="25" t="s">
        <v>233</v>
      </c>
      <c r="C14" s="27" t="s">
        <v>239</v>
      </c>
      <c r="D14" s="27" t="s">
        <v>224</v>
      </c>
      <c r="E14" s="26">
        <v>4</v>
      </c>
      <c r="F14" s="25" t="s">
        <v>248</v>
      </c>
      <c r="G14" s="24">
        <v>350</v>
      </c>
    </row>
    <row r="15" spans="1:7" x14ac:dyDescent="0.25">
      <c r="A15" s="28">
        <v>45867</v>
      </c>
      <c r="B15" s="25" t="s">
        <v>237</v>
      </c>
      <c r="C15" s="27" t="s">
        <v>228</v>
      </c>
      <c r="D15" s="27" t="s">
        <v>224</v>
      </c>
      <c r="E15" s="26">
        <v>3</v>
      </c>
      <c r="F15" s="25" t="s">
        <v>254</v>
      </c>
      <c r="G15" s="24">
        <v>1500</v>
      </c>
    </row>
    <row r="16" spans="1:7" x14ac:dyDescent="0.25">
      <c r="A16" s="28">
        <v>45867</v>
      </c>
      <c r="B16" s="25" t="s">
        <v>233</v>
      </c>
      <c r="C16" s="27" t="s">
        <v>225</v>
      </c>
      <c r="D16" s="27" t="s">
        <v>231</v>
      </c>
      <c r="E16" s="26">
        <v>2</v>
      </c>
      <c r="F16" s="25" t="s">
        <v>251</v>
      </c>
      <c r="G16" s="24">
        <v>5120</v>
      </c>
    </row>
    <row r="17" spans="1:7" x14ac:dyDescent="0.25">
      <c r="A17" s="28">
        <v>45868</v>
      </c>
      <c r="B17" s="25" t="s">
        <v>226</v>
      </c>
      <c r="C17" s="27" t="s">
        <v>228</v>
      </c>
      <c r="D17" s="27" t="s">
        <v>224</v>
      </c>
      <c r="E17" s="26">
        <v>5</v>
      </c>
      <c r="F17" s="25" t="s">
        <v>249</v>
      </c>
      <c r="G17" s="24">
        <v>1204</v>
      </c>
    </row>
    <row r="18" spans="1:7" x14ac:dyDescent="0.25">
      <c r="A18" s="28">
        <v>45869</v>
      </c>
      <c r="B18" s="25" t="s">
        <v>229</v>
      </c>
      <c r="C18" s="27" t="s">
        <v>225</v>
      </c>
      <c r="D18" s="27" t="s">
        <v>231</v>
      </c>
      <c r="E18" s="26">
        <v>2</v>
      </c>
      <c r="F18" s="25" t="s">
        <v>247</v>
      </c>
      <c r="G18" s="24">
        <v>3400</v>
      </c>
    </row>
    <row r="19" spans="1:7" x14ac:dyDescent="0.25">
      <c r="A19" s="28">
        <v>45870</v>
      </c>
      <c r="B19" s="25" t="s">
        <v>233</v>
      </c>
      <c r="C19" s="27" t="s">
        <v>239</v>
      </c>
      <c r="D19" s="27" t="s">
        <v>224</v>
      </c>
      <c r="E19" s="26">
        <v>3</v>
      </c>
      <c r="F19" s="25" t="s">
        <v>238</v>
      </c>
      <c r="G19" s="24">
        <v>3540</v>
      </c>
    </row>
    <row r="20" spans="1:7" x14ac:dyDescent="0.25">
      <c r="A20" s="28">
        <v>45873</v>
      </c>
      <c r="B20" s="25" t="s">
        <v>237</v>
      </c>
      <c r="C20" s="27" t="s">
        <v>228</v>
      </c>
      <c r="D20" s="27" t="s">
        <v>224</v>
      </c>
      <c r="E20" s="26">
        <v>4</v>
      </c>
      <c r="F20" s="25" t="s">
        <v>246</v>
      </c>
      <c r="G20" s="24">
        <v>1504</v>
      </c>
    </row>
    <row r="21" spans="1:7" x14ac:dyDescent="0.25">
      <c r="A21" s="28">
        <v>45873</v>
      </c>
      <c r="B21" s="25" t="s">
        <v>233</v>
      </c>
      <c r="C21" s="27" t="s">
        <v>235</v>
      </c>
      <c r="D21" s="27" t="s">
        <v>224</v>
      </c>
      <c r="E21" s="26">
        <v>4</v>
      </c>
      <c r="F21" s="25" t="s">
        <v>244</v>
      </c>
      <c r="G21" s="24">
        <v>330</v>
      </c>
    </row>
    <row r="22" spans="1:7" x14ac:dyDescent="0.25">
      <c r="A22" s="28">
        <v>45874</v>
      </c>
      <c r="B22" s="25" t="s">
        <v>226</v>
      </c>
      <c r="C22" s="27" t="s">
        <v>239</v>
      </c>
      <c r="D22" s="27" t="s">
        <v>231</v>
      </c>
      <c r="E22" s="26">
        <v>2</v>
      </c>
      <c r="F22" s="25" t="s">
        <v>230</v>
      </c>
      <c r="G22" s="24">
        <v>6240</v>
      </c>
    </row>
    <row r="23" spans="1:7" x14ac:dyDescent="0.25">
      <c r="A23" s="28">
        <v>45875</v>
      </c>
      <c r="B23" s="25" t="s">
        <v>226</v>
      </c>
      <c r="C23" s="27" t="s">
        <v>228</v>
      </c>
      <c r="D23" s="27" t="s">
        <v>224</v>
      </c>
      <c r="E23" s="26">
        <v>4</v>
      </c>
      <c r="F23" s="25" t="s">
        <v>241</v>
      </c>
      <c r="G23" s="24">
        <v>1260</v>
      </c>
    </row>
    <row r="24" spans="1:7" x14ac:dyDescent="0.25">
      <c r="A24" s="28">
        <v>45875</v>
      </c>
      <c r="B24" s="25" t="s">
        <v>229</v>
      </c>
      <c r="C24" s="27" t="s">
        <v>239</v>
      </c>
      <c r="D24" s="27" t="s">
        <v>231</v>
      </c>
      <c r="E24" s="26">
        <v>2</v>
      </c>
      <c r="F24" s="25" t="s">
        <v>240</v>
      </c>
      <c r="G24" s="24">
        <v>4800</v>
      </c>
    </row>
    <row r="25" spans="1:7" x14ac:dyDescent="0.25">
      <c r="A25" s="28">
        <v>45875</v>
      </c>
      <c r="B25" s="25" t="s">
        <v>233</v>
      </c>
      <c r="C25" s="27" t="s">
        <v>228</v>
      </c>
      <c r="D25" s="27" t="s">
        <v>224</v>
      </c>
      <c r="E25" s="26">
        <v>4</v>
      </c>
      <c r="F25" s="25" t="s">
        <v>256</v>
      </c>
      <c r="G25" s="24">
        <v>1520</v>
      </c>
    </row>
    <row r="26" spans="1:7" x14ac:dyDescent="0.25">
      <c r="A26" s="28">
        <v>45876</v>
      </c>
      <c r="B26" s="25" t="s">
        <v>237</v>
      </c>
      <c r="C26" s="27" t="s">
        <v>225</v>
      </c>
      <c r="D26" s="27" t="s">
        <v>224</v>
      </c>
      <c r="E26" s="26">
        <v>5</v>
      </c>
      <c r="F26" s="25" t="s">
        <v>236</v>
      </c>
      <c r="G26" s="24">
        <v>985</v>
      </c>
    </row>
    <row r="27" spans="1:7" x14ac:dyDescent="0.25">
      <c r="A27" s="28">
        <v>45876</v>
      </c>
      <c r="B27" s="25" t="s">
        <v>229</v>
      </c>
      <c r="C27" s="27" t="s">
        <v>228</v>
      </c>
      <c r="D27" s="27" t="s">
        <v>231</v>
      </c>
      <c r="E27" s="26">
        <v>1</v>
      </c>
      <c r="F27" s="25" t="s">
        <v>243</v>
      </c>
      <c r="G27" s="24">
        <v>1680</v>
      </c>
    </row>
    <row r="28" spans="1:7" x14ac:dyDescent="0.25">
      <c r="A28" s="28">
        <v>45876</v>
      </c>
      <c r="B28" s="25" t="s">
        <v>233</v>
      </c>
      <c r="C28" s="27" t="s">
        <v>228</v>
      </c>
      <c r="D28" s="27" t="s">
        <v>224</v>
      </c>
      <c r="E28" s="26">
        <v>4</v>
      </c>
      <c r="F28" s="25" t="s">
        <v>244</v>
      </c>
      <c r="G28" s="24">
        <v>1200</v>
      </c>
    </row>
    <row r="29" spans="1:7" x14ac:dyDescent="0.25">
      <c r="A29" s="28">
        <v>45877</v>
      </c>
      <c r="B29" s="25" t="s">
        <v>226</v>
      </c>
      <c r="C29" s="27" t="s">
        <v>225</v>
      </c>
      <c r="D29" s="27" t="s">
        <v>224</v>
      </c>
      <c r="E29" s="26">
        <v>4</v>
      </c>
      <c r="F29" s="25" t="s">
        <v>223</v>
      </c>
      <c r="G29" s="24">
        <v>750</v>
      </c>
    </row>
    <row r="30" spans="1:7" x14ac:dyDescent="0.25">
      <c r="A30" s="28">
        <v>45877</v>
      </c>
      <c r="B30" s="25" t="s">
        <v>237</v>
      </c>
      <c r="C30" s="27" t="s">
        <v>228</v>
      </c>
      <c r="D30" s="27" t="s">
        <v>224</v>
      </c>
      <c r="E30" s="26">
        <v>4</v>
      </c>
      <c r="F30" s="25" t="s">
        <v>246</v>
      </c>
      <c r="G30" s="24">
        <v>280</v>
      </c>
    </row>
    <row r="31" spans="1:7" x14ac:dyDescent="0.25">
      <c r="A31" s="28">
        <v>45877</v>
      </c>
      <c r="B31" s="25" t="s">
        <v>229</v>
      </c>
      <c r="C31" s="27" t="s">
        <v>225</v>
      </c>
      <c r="D31" s="27" t="s">
        <v>231</v>
      </c>
      <c r="E31" s="26">
        <v>1</v>
      </c>
      <c r="F31" s="25" t="s">
        <v>227</v>
      </c>
      <c r="G31" s="24">
        <v>10160</v>
      </c>
    </row>
    <row r="32" spans="1:7" x14ac:dyDescent="0.25">
      <c r="A32" s="28">
        <v>45877</v>
      </c>
      <c r="B32" s="25" t="s">
        <v>233</v>
      </c>
      <c r="C32" s="27" t="s">
        <v>239</v>
      </c>
      <c r="D32" s="27" t="s">
        <v>224</v>
      </c>
      <c r="E32" s="26">
        <v>3</v>
      </c>
      <c r="F32" s="25" t="s">
        <v>248</v>
      </c>
      <c r="G32" s="24">
        <v>1650</v>
      </c>
    </row>
    <row r="33" spans="1:7" x14ac:dyDescent="0.25">
      <c r="A33" s="28">
        <v>45878</v>
      </c>
      <c r="B33" s="25" t="s">
        <v>233</v>
      </c>
      <c r="C33" s="27" t="s">
        <v>228</v>
      </c>
      <c r="D33" s="27" t="s">
        <v>224</v>
      </c>
      <c r="E33" s="26">
        <v>4</v>
      </c>
      <c r="F33" s="25" t="s">
        <v>242</v>
      </c>
      <c r="G33" s="24">
        <v>302</v>
      </c>
    </row>
    <row r="34" spans="1:7" x14ac:dyDescent="0.25">
      <c r="A34" s="28">
        <v>45880</v>
      </c>
      <c r="B34" s="25" t="s">
        <v>226</v>
      </c>
      <c r="C34" s="27" t="s">
        <v>225</v>
      </c>
      <c r="D34" s="27" t="s">
        <v>231</v>
      </c>
      <c r="E34" s="26">
        <v>1</v>
      </c>
      <c r="F34" s="25" t="s">
        <v>230</v>
      </c>
      <c r="G34" s="24">
        <v>2240</v>
      </c>
    </row>
    <row r="35" spans="1:7" x14ac:dyDescent="0.25">
      <c r="A35" s="28">
        <v>45880</v>
      </c>
      <c r="B35" s="25" t="s">
        <v>226</v>
      </c>
      <c r="C35" s="27" t="s">
        <v>235</v>
      </c>
      <c r="D35" s="27" t="s">
        <v>231</v>
      </c>
      <c r="E35" s="26">
        <v>2</v>
      </c>
      <c r="F35" s="25" t="s">
        <v>255</v>
      </c>
      <c r="G35" s="24">
        <v>6420</v>
      </c>
    </row>
    <row r="36" spans="1:7" x14ac:dyDescent="0.25">
      <c r="A36" s="28">
        <v>45880</v>
      </c>
      <c r="B36" s="25" t="s">
        <v>233</v>
      </c>
      <c r="C36" s="27" t="s">
        <v>225</v>
      </c>
      <c r="D36" s="27" t="s">
        <v>224</v>
      </c>
      <c r="E36" s="26">
        <v>3</v>
      </c>
      <c r="F36" s="25" t="s">
        <v>244</v>
      </c>
      <c r="G36" s="24">
        <v>840</v>
      </c>
    </row>
    <row r="37" spans="1:7" x14ac:dyDescent="0.25">
      <c r="A37" s="28">
        <v>45881</v>
      </c>
      <c r="B37" s="25" t="s">
        <v>226</v>
      </c>
      <c r="C37" s="27" t="s">
        <v>239</v>
      </c>
      <c r="D37" s="27" t="s">
        <v>224</v>
      </c>
      <c r="E37" s="26">
        <v>5</v>
      </c>
      <c r="F37" s="25" t="s">
        <v>241</v>
      </c>
      <c r="G37" s="24">
        <v>1420</v>
      </c>
    </row>
    <row r="38" spans="1:7" x14ac:dyDescent="0.25">
      <c r="A38" s="28">
        <v>45881</v>
      </c>
      <c r="B38" s="25" t="s">
        <v>229</v>
      </c>
      <c r="C38" s="27" t="s">
        <v>228</v>
      </c>
      <c r="D38" s="27" t="s">
        <v>224</v>
      </c>
      <c r="E38" s="26">
        <v>3</v>
      </c>
      <c r="F38" s="25" t="s">
        <v>240</v>
      </c>
      <c r="G38" s="24">
        <v>2840</v>
      </c>
    </row>
    <row r="39" spans="1:7" x14ac:dyDescent="0.25">
      <c r="A39" s="28">
        <v>45881</v>
      </c>
      <c r="B39" s="25" t="s">
        <v>233</v>
      </c>
      <c r="C39" s="27" t="s">
        <v>239</v>
      </c>
      <c r="D39" s="27" t="s">
        <v>224</v>
      </c>
      <c r="E39" s="26">
        <v>3</v>
      </c>
      <c r="F39" s="25" t="s">
        <v>238</v>
      </c>
      <c r="G39" s="24">
        <v>350</v>
      </c>
    </row>
    <row r="40" spans="1:7" x14ac:dyDescent="0.25">
      <c r="A40" s="28">
        <v>45882</v>
      </c>
      <c r="B40" s="25" t="s">
        <v>226</v>
      </c>
      <c r="C40" s="27" t="s">
        <v>228</v>
      </c>
      <c r="D40" s="27" t="s">
        <v>224</v>
      </c>
      <c r="E40" s="26">
        <v>5</v>
      </c>
      <c r="F40" s="25" t="s">
        <v>241</v>
      </c>
      <c r="G40" s="24">
        <v>440</v>
      </c>
    </row>
    <row r="41" spans="1:7" x14ac:dyDescent="0.25">
      <c r="A41" s="28">
        <v>45882</v>
      </c>
      <c r="B41" s="25" t="s">
        <v>237</v>
      </c>
      <c r="C41" s="27" t="s">
        <v>228</v>
      </c>
      <c r="D41" s="27" t="s">
        <v>224</v>
      </c>
      <c r="E41" s="26">
        <v>3</v>
      </c>
      <c r="F41" s="25" t="s">
        <v>236</v>
      </c>
      <c r="G41" s="24">
        <v>1500</v>
      </c>
    </row>
    <row r="42" spans="1:7" x14ac:dyDescent="0.25">
      <c r="A42" s="28">
        <v>45882</v>
      </c>
      <c r="B42" s="25" t="s">
        <v>229</v>
      </c>
      <c r="C42" s="27" t="s">
        <v>225</v>
      </c>
      <c r="D42" s="27" t="s">
        <v>224</v>
      </c>
      <c r="E42" s="26">
        <v>5</v>
      </c>
      <c r="F42" s="25" t="s">
        <v>227</v>
      </c>
      <c r="G42" s="24">
        <v>2900</v>
      </c>
    </row>
    <row r="43" spans="1:7" x14ac:dyDescent="0.25">
      <c r="A43" s="28">
        <v>45882</v>
      </c>
      <c r="B43" s="25" t="s">
        <v>233</v>
      </c>
      <c r="C43" s="27" t="s">
        <v>225</v>
      </c>
      <c r="D43" s="27" t="s">
        <v>231</v>
      </c>
      <c r="E43" s="26">
        <v>1</v>
      </c>
      <c r="F43" s="25" t="s">
        <v>242</v>
      </c>
      <c r="G43" s="24">
        <v>5120</v>
      </c>
    </row>
    <row r="44" spans="1:7" x14ac:dyDescent="0.25">
      <c r="A44" s="28">
        <v>45883</v>
      </c>
      <c r="B44" s="25" t="s">
        <v>226</v>
      </c>
      <c r="C44" s="27" t="s">
        <v>228</v>
      </c>
      <c r="D44" s="27" t="s">
        <v>224</v>
      </c>
      <c r="E44" s="26">
        <v>3</v>
      </c>
      <c r="F44" s="25" t="s">
        <v>241</v>
      </c>
      <c r="G44" s="24">
        <v>1204</v>
      </c>
    </row>
    <row r="45" spans="1:7" x14ac:dyDescent="0.25">
      <c r="A45" s="28">
        <v>45883</v>
      </c>
      <c r="B45" s="25" t="s">
        <v>229</v>
      </c>
      <c r="C45" s="27" t="s">
        <v>225</v>
      </c>
      <c r="D45" s="27" t="s">
        <v>231</v>
      </c>
      <c r="E45" s="26">
        <v>2</v>
      </c>
      <c r="F45" s="25" t="s">
        <v>252</v>
      </c>
      <c r="G45" s="24">
        <v>3400</v>
      </c>
    </row>
    <row r="46" spans="1:7" x14ac:dyDescent="0.25">
      <c r="A46" s="28">
        <v>45883</v>
      </c>
      <c r="B46" s="25" t="s">
        <v>233</v>
      </c>
      <c r="C46" s="27" t="s">
        <v>239</v>
      </c>
      <c r="D46" s="27" t="s">
        <v>224</v>
      </c>
      <c r="E46" s="26">
        <v>3</v>
      </c>
      <c r="F46" s="25" t="s">
        <v>256</v>
      </c>
      <c r="G46" s="24">
        <v>3540</v>
      </c>
    </row>
    <row r="47" spans="1:7" x14ac:dyDescent="0.25">
      <c r="A47" s="28">
        <v>45884</v>
      </c>
      <c r="B47" s="25" t="s">
        <v>226</v>
      </c>
      <c r="C47" s="27" t="s">
        <v>239</v>
      </c>
      <c r="D47" s="27" t="s">
        <v>231</v>
      </c>
      <c r="E47" s="26">
        <v>1</v>
      </c>
      <c r="F47" s="25" t="s">
        <v>230</v>
      </c>
      <c r="G47" s="24">
        <v>6240</v>
      </c>
    </row>
    <row r="48" spans="1:7" x14ac:dyDescent="0.25">
      <c r="A48" s="28">
        <v>45884</v>
      </c>
      <c r="B48" s="25" t="s">
        <v>237</v>
      </c>
      <c r="C48" s="27" t="s">
        <v>228</v>
      </c>
      <c r="D48" s="27" t="s">
        <v>224</v>
      </c>
      <c r="E48" s="26">
        <v>3</v>
      </c>
      <c r="F48" s="25" t="s">
        <v>246</v>
      </c>
      <c r="G48" s="24">
        <v>1504</v>
      </c>
    </row>
    <row r="49" spans="1:7" x14ac:dyDescent="0.25">
      <c r="A49" s="28">
        <v>45884</v>
      </c>
      <c r="B49" s="25" t="s">
        <v>229</v>
      </c>
      <c r="C49" s="27" t="s">
        <v>239</v>
      </c>
      <c r="D49" s="27" t="s">
        <v>224</v>
      </c>
      <c r="E49" s="26">
        <v>3</v>
      </c>
      <c r="F49" s="25" t="s">
        <v>240</v>
      </c>
      <c r="G49" s="24">
        <v>840</v>
      </c>
    </row>
    <row r="50" spans="1:7" x14ac:dyDescent="0.25">
      <c r="A50" s="28">
        <v>45884</v>
      </c>
      <c r="B50" s="25" t="s">
        <v>233</v>
      </c>
      <c r="C50" s="27" t="s">
        <v>235</v>
      </c>
      <c r="D50" s="27" t="s">
        <v>224</v>
      </c>
      <c r="E50" s="26">
        <v>5</v>
      </c>
      <c r="F50" s="25" t="s">
        <v>232</v>
      </c>
      <c r="G50" s="24">
        <v>210</v>
      </c>
    </row>
    <row r="51" spans="1:7" x14ac:dyDescent="0.25">
      <c r="A51" s="28">
        <v>45885</v>
      </c>
      <c r="B51" s="25" t="s">
        <v>226</v>
      </c>
      <c r="C51" s="27" t="s">
        <v>225</v>
      </c>
      <c r="D51" s="27" t="s">
        <v>224</v>
      </c>
      <c r="E51" s="26">
        <v>3</v>
      </c>
      <c r="F51" s="25" t="s">
        <v>255</v>
      </c>
      <c r="G51" s="24">
        <v>1390</v>
      </c>
    </row>
    <row r="52" spans="1:7" x14ac:dyDescent="0.25">
      <c r="A52" s="28">
        <v>45885</v>
      </c>
      <c r="B52" s="25" t="s">
        <v>233</v>
      </c>
      <c r="C52" s="27" t="s">
        <v>228</v>
      </c>
      <c r="D52" s="27" t="s">
        <v>224</v>
      </c>
      <c r="E52" s="26">
        <v>3</v>
      </c>
      <c r="F52" s="25" t="s">
        <v>251</v>
      </c>
      <c r="G52" s="24">
        <v>490</v>
      </c>
    </row>
    <row r="53" spans="1:7" x14ac:dyDescent="0.25">
      <c r="A53" s="28">
        <v>45887</v>
      </c>
      <c r="B53" s="25" t="s">
        <v>226</v>
      </c>
      <c r="C53" s="27" t="s">
        <v>228</v>
      </c>
      <c r="D53" s="27" t="s">
        <v>231</v>
      </c>
      <c r="E53" s="26">
        <v>1</v>
      </c>
      <c r="F53" s="25" t="s">
        <v>223</v>
      </c>
      <c r="G53" s="24">
        <v>11360</v>
      </c>
    </row>
    <row r="54" spans="1:7" x14ac:dyDescent="0.25">
      <c r="A54" s="28">
        <v>45887</v>
      </c>
      <c r="B54" s="25" t="s">
        <v>226</v>
      </c>
      <c r="C54" s="27" t="s">
        <v>228</v>
      </c>
      <c r="D54" s="27" t="s">
        <v>231</v>
      </c>
      <c r="E54" s="26">
        <v>1</v>
      </c>
      <c r="F54" s="25" t="s">
        <v>255</v>
      </c>
      <c r="G54" s="24">
        <v>3440</v>
      </c>
    </row>
    <row r="55" spans="1:7" x14ac:dyDescent="0.25">
      <c r="A55" s="28">
        <v>45887</v>
      </c>
      <c r="B55" s="25" t="s">
        <v>229</v>
      </c>
      <c r="C55" s="27" t="s">
        <v>235</v>
      </c>
      <c r="D55" s="27" t="s">
        <v>224</v>
      </c>
      <c r="E55" s="26">
        <v>4</v>
      </c>
      <c r="F55" s="25" t="s">
        <v>234</v>
      </c>
      <c r="G55" s="24">
        <v>750</v>
      </c>
    </row>
    <row r="56" spans="1:7" x14ac:dyDescent="0.25">
      <c r="A56" s="28">
        <v>45887</v>
      </c>
      <c r="B56" s="25" t="s">
        <v>233</v>
      </c>
      <c r="C56" s="27" t="s">
        <v>225</v>
      </c>
      <c r="D56" s="27" t="s">
        <v>224</v>
      </c>
      <c r="E56" s="26">
        <v>4</v>
      </c>
      <c r="F56" s="25" t="s">
        <v>244</v>
      </c>
      <c r="G56" s="24">
        <v>2540</v>
      </c>
    </row>
    <row r="57" spans="1:7" x14ac:dyDescent="0.25">
      <c r="A57" s="28">
        <v>45887</v>
      </c>
      <c r="B57" s="25" t="s">
        <v>233</v>
      </c>
      <c r="C57" s="27" t="s">
        <v>225</v>
      </c>
      <c r="D57" s="27" t="s">
        <v>224</v>
      </c>
      <c r="E57" s="26">
        <v>5</v>
      </c>
      <c r="F57" s="25" t="s">
        <v>256</v>
      </c>
      <c r="G57" s="24">
        <v>920</v>
      </c>
    </row>
    <row r="58" spans="1:7" x14ac:dyDescent="0.25">
      <c r="A58" s="28">
        <v>45888</v>
      </c>
      <c r="B58" s="25" t="s">
        <v>226</v>
      </c>
      <c r="C58" s="27" t="s">
        <v>225</v>
      </c>
      <c r="D58" s="27" t="s">
        <v>231</v>
      </c>
      <c r="E58" s="26">
        <v>2</v>
      </c>
      <c r="F58" s="25" t="s">
        <v>255</v>
      </c>
      <c r="G58" s="24">
        <v>10160</v>
      </c>
    </row>
    <row r="59" spans="1:7" x14ac:dyDescent="0.25">
      <c r="A59" s="28">
        <v>45888</v>
      </c>
      <c r="B59" s="25" t="s">
        <v>226</v>
      </c>
      <c r="C59" s="27" t="s">
        <v>239</v>
      </c>
      <c r="D59" s="27" t="s">
        <v>224</v>
      </c>
      <c r="E59" s="26">
        <v>5</v>
      </c>
      <c r="F59" s="25" t="s">
        <v>241</v>
      </c>
      <c r="G59" s="24">
        <v>1580</v>
      </c>
    </row>
    <row r="60" spans="1:7" x14ac:dyDescent="0.25">
      <c r="A60" s="28">
        <v>45888</v>
      </c>
      <c r="B60" s="25" t="s">
        <v>237</v>
      </c>
      <c r="C60" s="27" t="s">
        <v>225</v>
      </c>
      <c r="D60" s="27" t="s">
        <v>224</v>
      </c>
      <c r="E60" s="26">
        <v>4</v>
      </c>
      <c r="F60" s="25" t="s">
        <v>245</v>
      </c>
      <c r="G60" s="24">
        <v>2548</v>
      </c>
    </row>
    <row r="61" spans="1:7" x14ac:dyDescent="0.25">
      <c r="A61" s="28">
        <v>45888</v>
      </c>
      <c r="B61" s="25" t="s">
        <v>229</v>
      </c>
      <c r="C61" s="27" t="s">
        <v>228</v>
      </c>
      <c r="D61" s="27" t="s">
        <v>224</v>
      </c>
      <c r="E61" s="26">
        <v>3</v>
      </c>
      <c r="F61" s="25" t="s">
        <v>250</v>
      </c>
      <c r="G61" s="24">
        <v>2555</v>
      </c>
    </row>
    <row r="62" spans="1:7" x14ac:dyDescent="0.25">
      <c r="A62" s="28">
        <v>45888</v>
      </c>
      <c r="B62" s="25" t="s">
        <v>233</v>
      </c>
      <c r="C62" s="27" t="s">
        <v>228</v>
      </c>
      <c r="D62" s="27" t="s">
        <v>224</v>
      </c>
      <c r="E62" s="26">
        <v>5</v>
      </c>
      <c r="F62" s="25" t="s">
        <v>238</v>
      </c>
      <c r="G62" s="24">
        <v>1560</v>
      </c>
    </row>
    <row r="63" spans="1:7" x14ac:dyDescent="0.25">
      <c r="A63" s="28">
        <v>45889</v>
      </c>
      <c r="B63" s="25" t="s">
        <v>226</v>
      </c>
      <c r="C63" s="27" t="s">
        <v>225</v>
      </c>
      <c r="D63" s="27" t="s">
        <v>231</v>
      </c>
      <c r="E63" s="26">
        <v>1</v>
      </c>
      <c r="F63" s="25" t="s">
        <v>223</v>
      </c>
      <c r="G63" s="24">
        <v>7400</v>
      </c>
    </row>
    <row r="64" spans="1:7" x14ac:dyDescent="0.25">
      <c r="A64" s="28">
        <v>45889</v>
      </c>
      <c r="B64" s="25" t="s">
        <v>226</v>
      </c>
      <c r="C64" s="27" t="s">
        <v>239</v>
      </c>
      <c r="D64" s="27" t="s">
        <v>231</v>
      </c>
      <c r="E64" s="26">
        <v>1</v>
      </c>
      <c r="F64" s="25" t="s">
        <v>249</v>
      </c>
      <c r="G64" s="24">
        <v>5800</v>
      </c>
    </row>
    <row r="65" spans="1:7" x14ac:dyDescent="0.25">
      <c r="A65" s="28">
        <v>45889</v>
      </c>
      <c r="B65" s="25" t="s">
        <v>229</v>
      </c>
      <c r="C65" s="27" t="s">
        <v>228</v>
      </c>
      <c r="D65" s="27" t="s">
        <v>224</v>
      </c>
      <c r="E65" s="26">
        <v>4</v>
      </c>
      <c r="F65" s="25" t="s">
        <v>243</v>
      </c>
      <c r="G65" s="24">
        <v>1500</v>
      </c>
    </row>
    <row r="66" spans="1:7" x14ac:dyDescent="0.25">
      <c r="A66" s="28">
        <v>45889</v>
      </c>
      <c r="B66" s="25" t="s">
        <v>233</v>
      </c>
      <c r="C66" s="27" t="s">
        <v>235</v>
      </c>
      <c r="D66" s="27" t="s">
        <v>224</v>
      </c>
      <c r="E66" s="26">
        <v>3</v>
      </c>
      <c r="F66" s="25" t="s">
        <v>244</v>
      </c>
      <c r="G66" s="24">
        <v>460</v>
      </c>
    </row>
    <row r="67" spans="1:7" x14ac:dyDescent="0.25">
      <c r="A67" s="28">
        <v>45889</v>
      </c>
      <c r="B67" s="25" t="s">
        <v>233</v>
      </c>
      <c r="C67" s="27" t="s">
        <v>228</v>
      </c>
      <c r="D67" s="27" t="s">
        <v>224</v>
      </c>
      <c r="E67" s="26">
        <v>5</v>
      </c>
      <c r="F67" s="25" t="s">
        <v>242</v>
      </c>
      <c r="G67" s="24">
        <v>700</v>
      </c>
    </row>
    <row r="68" spans="1:7" x14ac:dyDescent="0.25">
      <c r="A68" s="28">
        <v>45891</v>
      </c>
      <c r="B68" s="25" t="s">
        <v>237</v>
      </c>
      <c r="C68" s="27" t="s">
        <v>239</v>
      </c>
      <c r="D68" s="27" t="s">
        <v>231</v>
      </c>
      <c r="E68" s="26">
        <v>1</v>
      </c>
      <c r="F68" s="25" t="s">
        <v>246</v>
      </c>
      <c r="G68" s="24">
        <v>8480</v>
      </c>
    </row>
    <row r="69" spans="1:7" x14ac:dyDescent="0.25">
      <c r="A69" s="28">
        <v>45891</v>
      </c>
      <c r="B69" s="25" t="s">
        <v>233</v>
      </c>
      <c r="C69" s="27" t="s">
        <v>239</v>
      </c>
      <c r="D69" s="27" t="s">
        <v>224</v>
      </c>
      <c r="E69" s="26">
        <v>4</v>
      </c>
      <c r="F69" s="25" t="s">
        <v>248</v>
      </c>
      <c r="G69" s="24">
        <v>2800</v>
      </c>
    </row>
    <row r="70" spans="1:7" x14ac:dyDescent="0.25">
      <c r="A70" s="28">
        <v>45891</v>
      </c>
      <c r="B70" s="25" t="s">
        <v>233</v>
      </c>
      <c r="C70" s="27" t="s">
        <v>239</v>
      </c>
      <c r="D70" s="27" t="s">
        <v>224</v>
      </c>
      <c r="E70" s="26">
        <v>3</v>
      </c>
      <c r="F70" s="25" t="s">
        <v>256</v>
      </c>
      <c r="G70" s="24">
        <v>4560</v>
      </c>
    </row>
    <row r="71" spans="1:7" x14ac:dyDescent="0.25">
      <c r="A71" s="28">
        <v>45891</v>
      </c>
      <c r="B71" s="25" t="s">
        <v>233</v>
      </c>
      <c r="C71" s="27" t="s">
        <v>228</v>
      </c>
      <c r="D71" s="27" t="s">
        <v>224</v>
      </c>
      <c r="E71" s="26">
        <v>3</v>
      </c>
      <c r="F71" s="25" t="s">
        <v>242</v>
      </c>
      <c r="G71" s="24">
        <v>1590</v>
      </c>
    </row>
    <row r="72" spans="1:7" x14ac:dyDescent="0.25">
      <c r="A72" s="28">
        <v>45891</v>
      </c>
      <c r="B72" s="25" t="s">
        <v>226</v>
      </c>
      <c r="C72" s="27" t="s">
        <v>228</v>
      </c>
      <c r="D72" s="27" t="s">
        <v>224</v>
      </c>
      <c r="E72" s="26">
        <v>5</v>
      </c>
      <c r="F72" s="25" t="s">
        <v>230</v>
      </c>
      <c r="G72" s="24">
        <v>2500</v>
      </c>
    </row>
    <row r="73" spans="1:7" x14ac:dyDescent="0.25">
      <c r="A73" s="28">
        <v>45891</v>
      </c>
      <c r="B73" s="25" t="s">
        <v>229</v>
      </c>
      <c r="C73" s="27" t="s">
        <v>239</v>
      </c>
      <c r="D73" s="27" t="s">
        <v>224</v>
      </c>
      <c r="E73" s="26">
        <v>3</v>
      </c>
      <c r="F73" s="25" t="s">
        <v>227</v>
      </c>
      <c r="G73" s="24">
        <v>2555</v>
      </c>
    </row>
    <row r="74" spans="1:7" x14ac:dyDescent="0.25">
      <c r="A74" s="28">
        <v>45891</v>
      </c>
      <c r="B74" s="25" t="s">
        <v>233</v>
      </c>
      <c r="C74" s="27" t="s">
        <v>228</v>
      </c>
      <c r="D74" s="27" t="s">
        <v>224</v>
      </c>
      <c r="E74" s="26">
        <v>5</v>
      </c>
      <c r="F74" s="25" t="s">
        <v>244</v>
      </c>
      <c r="G74" s="24">
        <v>1220</v>
      </c>
    </row>
    <row r="75" spans="1:7" x14ac:dyDescent="0.25">
      <c r="A75" s="28">
        <v>45894</v>
      </c>
      <c r="B75" s="25" t="s">
        <v>226</v>
      </c>
      <c r="C75" s="27" t="s">
        <v>225</v>
      </c>
      <c r="D75" s="27" t="s">
        <v>224</v>
      </c>
      <c r="E75" s="26">
        <v>5</v>
      </c>
      <c r="F75" s="25" t="s">
        <v>241</v>
      </c>
      <c r="G75" s="24">
        <v>1580</v>
      </c>
    </row>
    <row r="76" spans="1:7" x14ac:dyDescent="0.25">
      <c r="A76" s="28">
        <v>45894</v>
      </c>
      <c r="B76" s="25" t="s">
        <v>233</v>
      </c>
      <c r="C76" s="27" t="s">
        <v>235</v>
      </c>
      <c r="D76" s="27" t="s">
        <v>231</v>
      </c>
      <c r="E76" s="26">
        <v>1</v>
      </c>
      <c r="F76" s="25" t="s">
        <v>248</v>
      </c>
      <c r="G76" s="24">
        <v>10192</v>
      </c>
    </row>
    <row r="77" spans="1:7" x14ac:dyDescent="0.25">
      <c r="A77" s="28">
        <v>45894</v>
      </c>
      <c r="B77" s="25" t="s">
        <v>233</v>
      </c>
      <c r="C77" s="27" t="s">
        <v>225</v>
      </c>
      <c r="D77" s="27" t="s">
        <v>224</v>
      </c>
      <c r="E77" s="26">
        <v>3</v>
      </c>
      <c r="F77" s="25" t="s">
        <v>232</v>
      </c>
      <c r="G77" s="24">
        <v>460</v>
      </c>
    </row>
    <row r="78" spans="1:7" x14ac:dyDescent="0.25">
      <c r="A78" s="28">
        <v>45895</v>
      </c>
      <c r="B78" s="25" t="s">
        <v>237</v>
      </c>
      <c r="C78" s="27" t="s">
        <v>225</v>
      </c>
      <c r="D78" s="27" t="s">
        <v>231</v>
      </c>
      <c r="E78" s="26">
        <v>1</v>
      </c>
      <c r="F78" s="25" t="s">
        <v>246</v>
      </c>
      <c r="G78" s="24">
        <v>5844</v>
      </c>
    </row>
    <row r="79" spans="1:7" x14ac:dyDescent="0.25">
      <c r="A79" s="28">
        <v>45895</v>
      </c>
      <c r="B79" s="25" t="s">
        <v>229</v>
      </c>
      <c r="C79" s="27" t="s">
        <v>228</v>
      </c>
      <c r="D79" s="27" t="s">
        <v>231</v>
      </c>
      <c r="E79" s="26">
        <v>1</v>
      </c>
      <c r="F79" s="25" t="s">
        <v>250</v>
      </c>
      <c r="G79" s="24">
        <v>6000</v>
      </c>
    </row>
    <row r="80" spans="1:7" x14ac:dyDescent="0.25">
      <c r="A80" s="28">
        <v>45895</v>
      </c>
      <c r="B80" s="25" t="s">
        <v>233</v>
      </c>
      <c r="C80" s="27" t="s">
        <v>228</v>
      </c>
      <c r="D80" s="27" t="s">
        <v>224</v>
      </c>
      <c r="E80" s="26">
        <v>4</v>
      </c>
      <c r="F80" s="25" t="s">
        <v>251</v>
      </c>
      <c r="G80" s="24">
        <v>700</v>
      </c>
    </row>
    <row r="81" spans="1:7" x14ac:dyDescent="0.25">
      <c r="A81" s="28">
        <v>45896</v>
      </c>
      <c r="B81" s="25" t="s">
        <v>226</v>
      </c>
      <c r="C81" s="27" t="s">
        <v>239</v>
      </c>
      <c r="D81" s="27" t="s">
        <v>224</v>
      </c>
      <c r="E81" s="26">
        <v>3</v>
      </c>
      <c r="F81" s="25" t="s">
        <v>253</v>
      </c>
      <c r="G81" s="24">
        <v>550</v>
      </c>
    </row>
    <row r="82" spans="1:7" x14ac:dyDescent="0.25">
      <c r="A82" s="28">
        <v>45896</v>
      </c>
      <c r="B82" s="25" t="s">
        <v>233</v>
      </c>
      <c r="C82" s="27" t="s">
        <v>225</v>
      </c>
      <c r="D82" s="27" t="s">
        <v>224</v>
      </c>
      <c r="E82" s="26">
        <v>5</v>
      </c>
      <c r="F82" s="25" t="s">
        <v>238</v>
      </c>
      <c r="G82" s="24">
        <v>2800</v>
      </c>
    </row>
    <row r="83" spans="1:7" x14ac:dyDescent="0.25">
      <c r="A83" s="28">
        <v>45897</v>
      </c>
      <c r="B83" s="25" t="s">
        <v>237</v>
      </c>
      <c r="C83" s="27" t="s">
        <v>239</v>
      </c>
      <c r="D83" s="27" t="s">
        <v>224</v>
      </c>
      <c r="E83" s="26">
        <v>4</v>
      </c>
      <c r="F83" s="25" t="s">
        <v>245</v>
      </c>
      <c r="G83" s="24">
        <v>1590</v>
      </c>
    </row>
    <row r="84" spans="1:7" x14ac:dyDescent="0.25">
      <c r="A84" s="28">
        <v>45897</v>
      </c>
      <c r="B84" s="25" t="s">
        <v>233</v>
      </c>
      <c r="C84" s="27" t="s">
        <v>228</v>
      </c>
      <c r="D84" s="27" t="s">
        <v>224</v>
      </c>
      <c r="E84" s="26">
        <v>5</v>
      </c>
      <c r="F84" s="25" t="s">
        <v>256</v>
      </c>
      <c r="G84" s="24">
        <v>2800</v>
      </c>
    </row>
    <row r="85" spans="1:7" x14ac:dyDescent="0.25">
      <c r="A85" s="28">
        <v>45897</v>
      </c>
      <c r="B85" s="25" t="s">
        <v>233</v>
      </c>
      <c r="C85" s="27" t="s">
        <v>239</v>
      </c>
      <c r="D85" s="27" t="s">
        <v>224</v>
      </c>
      <c r="E85" s="26">
        <v>5</v>
      </c>
      <c r="F85" s="25" t="s">
        <v>242</v>
      </c>
      <c r="G85" s="24">
        <v>1590</v>
      </c>
    </row>
    <row r="86" spans="1:7" x14ac:dyDescent="0.25">
      <c r="A86" s="28">
        <v>45898</v>
      </c>
      <c r="B86" s="25" t="s">
        <v>226</v>
      </c>
      <c r="C86" s="27" t="s">
        <v>239</v>
      </c>
      <c r="D86" s="27" t="s">
        <v>231</v>
      </c>
      <c r="E86" s="26">
        <v>2</v>
      </c>
      <c r="F86" s="25" t="s">
        <v>255</v>
      </c>
      <c r="G86" s="24">
        <v>8000</v>
      </c>
    </row>
    <row r="87" spans="1:7" x14ac:dyDescent="0.25">
      <c r="A87" s="28">
        <v>45898</v>
      </c>
      <c r="B87" s="25" t="s">
        <v>237</v>
      </c>
      <c r="C87" s="27" t="s">
        <v>239</v>
      </c>
      <c r="D87" s="27" t="s">
        <v>231</v>
      </c>
      <c r="E87" s="26">
        <v>2</v>
      </c>
      <c r="F87" s="25" t="s">
        <v>245</v>
      </c>
      <c r="G87" s="24">
        <v>8800</v>
      </c>
    </row>
    <row r="88" spans="1:7" x14ac:dyDescent="0.25">
      <c r="A88" s="28">
        <v>45898</v>
      </c>
      <c r="B88" s="25" t="s">
        <v>229</v>
      </c>
      <c r="C88" s="27" t="s">
        <v>228</v>
      </c>
      <c r="D88" s="27" t="s">
        <v>224</v>
      </c>
      <c r="E88" s="26">
        <v>3</v>
      </c>
      <c r="F88" s="25" t="s">
        <v>250</v>
      </c>
      <c r="G88" s="24">
        <v>2500</v>
      </c>
    </row>
    <row r="89" spans="1:7" x14ac:dyDescent="0.25">
      <c r="A89" s="28">
        <v>45898</v>
      </c>
      <c r="B89" s="25" t="s">
        <v>233</v>
      </c>
      <c r="C89" s="27" t="s">
        <v>228</v>
      </c>
      <c r="D89" s="27" t="s">
        <v>224</v>
      </c>
      <c r="E89" s="26">
        <v>5</v>
      </c>
      <c r="F89" s="25" t="s">
        <v>248</v>
      </c>
      <c r="G89" s="24">
        <v>1220</v>
      </c>
    </row>
    <row r="90" spans="1:7" x14ac:dyDescent="0.25">
      <c r="A90" s="28">
        <v>45898</v>
      </c>
      <c r="B90" s="25" t="s">
        <v>226</v>
      </c>
      <c r="C90" s="27" t="s">
        <v>239</v>
      </c>
      <c r="D90" s="27" t="s">
        <v>231</v>
      </c>
      <c r="E90" s="26">
        <v>2</v>
      </c>
      <c r="F90" s="25" t="s">
        <v>253</v>
      </c>
      <c r="G90" s="24">
        <v>5800</v>
      </c>
    </row>
    <row r="91" spans="1:7" x14ac:dyDescent="0.25">
      <c r="A91" s="28">
        <v>45898</v>
      </c>
      <c r="B91" s="25" t="s">
        <v>229</v>
      </c>
      <c r="C91" s="27" t="s">
        <v>228</v>
      </c>
      <c r="D91" s="27" t="s">
        <v>224</v>
      </c>
      <c r="E91" s="26">
        <v>3</v>
      </c>
      <c r="F91" s="25" t="s">
        <v>234</v>
      </c>
      <c r="G91" s="24">
        <v>1500</v>
      </c>
    </row>
    <row r="92" spans="1:7" x14ac:dyDescent="0.25">
      <c r="A92" s="28">
        <v>45898</v>
      </c>
      <c r="B92" s="25" t="s">
        <v>233</v>
      </c>
      <c r="C92" s="27" t="s">
        <v>225</v>
      </c>
      <c r="D92" s="27" t="s">
        <v>224</v>
      </c>
      <c r="E92" s="26">
        <v>4</v>
      </c>
      <c r="F92" s="25" t="s">
        <v>248</v>
      </c>
      <c r="G92" s="24">
        <v>9500</v>
      </c>
    </row>
    <row r="93" spans="1:7" x14ac:dyDescent="0.25">
      <c r="A93" s="28">
        <v>45902</v>
      </c>
      <c r="B93" s="25" t="s">
        <v>233</v>
      </c>
      <c r="C93" s="27" t="s">
        <v>228</v>
      </c>
      <c r="D93" s="27" t="s">
        <v>224</v>
      </c>
      <c r="E93" s="26">
        <v>5</v>
      </c>
      <c r="F93" s="25" t="s">
        <v>248</v>
      </c>
      <c r="G93" s="24">
        <v>3200</v>
      </c>
    </row>
    <row r="94" spans="1:7" x14ac:dyDescent="0.25">
      <c r="A94" s="28">
        <v>45903</v>
      </c>
      <c r="B94" s="25" t="s">
        <v>233</v>
      </c>
      <c r="C94" s="27" t="s">
        <v>239</v>
      </c>
      <c r="D94" s="27" t="s">
        <v>224</v>
      </c>
      <c r="E94" s="26">
        <v>5</v>
      </c>
      <c r="F94" s="25" t="s">
        <v>244</v>
      </c>
      <c r="G94" s="24">
        <v>2800</v>
      </c>
    </row>
    <row r="95" spans="1:7" x14ac:dyDescent="0.25">
      <c r="A95" s="28">
        <v>45904</v>
      </c>
      <c r="B95" s="25" t="s">
        <v>237</v>
      </c>
      <c r="C95" s="27" t="s">
        <v>239</v>
      </c>
      <c r="D95" s="27" t="s">
        <v>231</v>
      </c>
      <c r="E95" s="26">
        <v>1</v>
      </c>
      <c r="F95" s="25" t="s">
        <v>240</v>
      </c>
      <c r="G95" s="24">
        <v>7700</v>
      </c>
    </row>
    <row r="96" spans="1:7" x14ac:dyDescent="0.25">
      <c r="A96" s="28">
        <v>45905</v>
      </c>
      <c r="B96" s="25" t="s">
        <v>226</v>
      </c>
      <c r="C96" s="27" t="s">
        <v>228</v>
      </c>
      <c r="D96" s="27" t="s">
        <v>224</v>
      </c>
      <c r="E96" s="26">
        <v>4</v>
      </c>
      <c r="F96" s="25" t="s">
        <v>223</v>
      </c>
      <c r="G96" s="24">
        <v>2500</v>
      </c>
    </row>
    <row r="97" spans="1:7" x14ac:dyDescent="0.25">
      <c r="A97" s="28">
        <v>45909</v>
      </c>
      <c r="B97" s="25" t="s">
        <v>226</v>
      </c>
      <c r="C97" s="27" t="s">
        <v>228</v>
      </c>
      <c r="D97" s="27" t="s">
        <v>231</v>
      </c>
      <c r="E97" s="26">
        <v>2</v>
      </c>
      <c r="F97" s="25" t="s">
        <v>253</v>
      </c>
      <c r="G97" s="24">
        <v>11360</v>
      </c>
    </row>
    <row r="98" spans="1:7" x14ac:dyDescent="0.25">
      <c r="A98" s="28">
        <v>45909</v>
      </c>
      <c r="B98" s="25" t="s">
        <v>237</v>
      </c>
      <c r="C98" s="27" t="s">
        <v>228</v>
      </c>
      <c r="D98" s="27" t="s">
        <v>231</v>
      </c>
      <c r="E98" s="26">
        <v>1</v>
      </c>
      <c r="F98" s="25" t="s">
        <v>236</v>
      </c>
      <c r="G98" s="24">
        <v>8800</v>
      </c>
    </row>
    <row r="99" spans="1:7" x14ac:dyDescent="0.25">
      <c r="A99" s="28">
        <v>45909</v>
      </c>
      <c r="B99" s="25" t="s">
        <v>229</v>
      </c>
      <c r="C99" s="27" t="s">
        <v>235</v>
      </c>
      <c r="D99" s="27" t="s">
        <v>224</v>
      </c>
      <c r="E99" s="26">
        <v>5</v>
      </c>
      <c r="F99" s="25" t="s">
        <v>252</v>
      </c>
      <c r="G99" s="24">
        <v>750</v>
      </c>
    </row>
    <row r="100" spans="1:7" x14ac:dyDescent="0.25">
      <c r="A100" s="28">
        <v>45909</v>
      </c>
      <c r="B100" s="25" t="s">
        <v>233</v>
      </c>
      <c r="C100" s="27" t="s">
        <v>225</v>
      </c>
      <c r="D100" s="27" t="s">
        <v>224</v>
      </c>
      <c r="E100" s="26">
        <v>3</v>
      </c>
      <c r="F100" s="25" t="s">
        <v>248</v>
      </c>
      <c r="G100" s="24">
        <v>2540</v>
      </c>
    </row>
    <row r="101" spans="1:7" x14ac:dyDescent="0.25">
      <c r="A101" s="28">
        <v>45910</v>
      </c>
      <c r="B101" s="25" t="s">
        <v>226</v>
      </c>
      <c r="C101" s="27" t="s">
        <v>225</v>
      </c>
      <c r="D101" s="27" t="s">
        <v>231</v>
      </c>
      <c r="E101" s="26">
        <v>2</v>
      </c>
      <c r="F101" s="25" t="s">
        <v>223</v>
      </c>
      <c r="G101" s="24">
        <v>5400</v>
      </c>
    </row>
    <row r="102" spans="1:7" x14ac:dyDescent="0.25">
      <c r="A102" s="28">
        <v>45910</v>
      </c>
      <c r="B102" s="25" t="s">
        <v>229</v>
      </c>
      <c r="C102" s="27" t="s">
        <v>228</v>
      </c>
      <c r="D102" s="27" t="s">
        <v>224</v>
      </c>
      <c r="E102" s="26">
        <v>3</v>
      </c>
      <c r="F102" s="25" t="s">
        <v>243</v>
      </c>
      <c r="G102" s="24">
        <v>6840</v>
      </c>
    </row>
    <row r="103" spans="1:7" x14ac:dyDescent="0.25">
      <c r="A103" s="28">
        <v>45910</v>
      </c>
      <c r="B103" s="25" t="s">
        <v>233</v>
      </c>
      <c r="C103" s="27" t="s">
        <v>225</v>
      </c>
      <c r="D103" s="27" t="s">
        <v>224</v>
      </c>
      <c r="E103" s="26">
        <v>5</v>
      </c>
      <c r="F103" s="25" t="s">
        <v>238</v>
      </c>
      <c r="G103" s="24">
        <v>3260</v>
      </c>
    </row>
    <row r="104" spans="1:7" x14ac:dyDescent="0.25">
      <c r="A104" s="28">
        <v>45910</v>
      </c>
      <c r="B104" s="25" t="s">
        <v>233</v>
      </c>
      <c r="C104" s="27" t="s">
        <v>228</v>
      </c>
      <c r="D104" s="27" t="s">
        <v>224</v>
      </c>
      <c r="E104" s="26">
        <v>3</v>
      </c>
      <c r="F104" s="25" t="s">
        <v>232</v>
      </c>
      <c r="G104" s="24">
        <v>3500</v>
      </c>
    </row>
    <row r="105" spans="1:7" x14ac:dyDescent="0.25">
      <c r="A105" s="28">
        <v>45915</v>
      </c>
      <c r="B105" s="25" t="s">
        <v>226</v>
      </c>
      <c r="C105" s="27" t="s">
        <v>239</v>
      </c>
      <c r="D105" s="27" t="s">
        <v>231</v>
      </c>
      <c r="E105" s="26">
        <v>2</v>
      </c>
      <c r="F105" s="25" t="s">
        <v>241</v>
      </c>
      <c r="G105" s="24">
        <v>800</v>
      </c>
    </row>
    <row r="106" spans="1:7" x14ac:dyDescent="0.25">
      <c r="A106" s="28">
        <v>45915</v>
      </c>
      <c r="B106" s="25" t="s">
        <v>229</v>
      </c>
      <c r="C106" s="27" t="s">
        <v>228</v>
      </c>
      <c r="D106" s="27" t="s">
        <v>224</v>
      </c>
      <c r="E106" s="26">
        <v>4</v>
      </c>
      <c r="F106" s="25" t="s">
        <v>234</v>
      </c>
      <c r="G106" s="24">
        <v>1500</v>
      </c>
    </row>
    <row r="107" spans="1:7" x14ac:dyDescent="0.25">
      <c r="A107" s="28">
        <v>45915</v>
      </c>
      <c r="B107" s="25" t="s">
        <v>233</v>
      </c>
      <c r="C107" s="27" t="s">
        <v>239</v>
      </c>
      <c r="D107" s="27" t="s">
        <v>224</v>
      </c>
      <c r="E107" s="26">
        <v>3</v>
      </c>
      <c r="F107" s="25" t="s">
        <v>256</v>
      </c>
      <c r="G107" s="24">
        <v>1800</v>
      </c>
    </row>
    <row r="108" spans="1:7" x14ac:dyDescent="0.25">
      <c r="A108" s="28">
        <v>45916</v>
      </c>
      <c r="B108" s="25" t="s">
        <v>237</v>
      </c>
      <c r="C108" s="27" t="s">
        <v>239</v>
      </c>
      <c r="D108" s="27" t="s">
        <v>231</v>
      </c>
      <c r="E108" s="26">
        <v>1</v>
      </c>
      <c r="F108" s="25" t="s">
        <v>246</v>
      </c>
      <c r="G108" s="24">
        <v>7800</v>
      </c>
    </row>
    <row r="109" spans="1:7" x14ac:dyDescent="0.25">
      <c r="A109" s="28">
        <v>45916</v>
      </c>
      <c r="B109" s="25" t="s">
        <v>233</v>
      </c>
      <c r="C109" s="27" t="s">
        <v>228</v>
      </c>
      <c r="D109" s="27" t="s">
        <v>224</v>
      </c>
      <c r="E109" s="26">
        <v>3</v>
      </c>
      <c r="F109" s="25" t="s">
        <v>248</v>
      </c>
      <c r="G109" s="24">
        <v>110</v>
      </c>
    </row>
    <row r="110" spans="1:7" x14ac:dyDescent="0.25">
      <c r="A110" s="28">
        <v>45917</v>
      </c>
      <c r="B110" s="25" t="s">
        <v>226</v>
      </c>
      <c r="C110" s="27" t="s">
        <v>239</v>
      </c>
      <c r="D110" s="27" t="s">
        <v>231</v>
      </c>
      <c r="E110" s="26">
        <v>1</v>
      </c>
      <c r="F110" s="25" t="s">
        <v>255</v>
      </c>
      <c r="G110" s="24">
        <v>1850</v>
      </c>
    </row>
    <row r="111" spans="1:7" x14ac:dyDescent="0.25">
      <c r="A111" s="28">
        <v>45917</v>
      </c>
      <c r="B111" s="25" t="s">
        <v>229</v>
      </c>
      <c r="C111" s="27" t="s">
        <v>228</v>
      </c>
      <c r="D111" s="27" t="s">
        <v>224</v>
      </c>
      <c r="E111" s="26">
        <v>3</v>
      </c>
      <c r="F111" s="25" t="s">
        <v>250</v>
      </c>
      <c r="G111" s="24">
        <v>2000</v>
      </c>
    </row>
    <row r="112" spans="1:7" x14ac:dyDescent="0.25">
      <c r="A112" s="28">
        <v>45917</v>
      </c>
      <c r="B112" s="25" t="s">
        <v>233</v>
      </c>
      <c r="C112" s="27" t="s">
        <v>225</v>
      </c>
      <c r="D112" s="27" t="s">
        <v>224</v>
      </c>
      <c r="E112" s="26">
        <v>4</v>
      </c>
      <c r="F112" s="25" t="s">
        <v>232</v>
      </c>
      <c r="G112" s="24">
        <v>520</v>
      </c>
    </row>
    <row r="113" spans="1:7" x14ac:dyDescent="0.25">
      <c r="A113" s="28">
        <v>45918</v>
      </c>
      <c r="B113" s="25" t="s">
        <v>233</v>
      </c>
      <c r="C113" s="27" t="s">
        <v>228</v>
      </c>
      <c r="D113" s="27" t="s">
        <v>224</v>
      </c>
      <c r="E113" s="26">
        <v>3</v>
      </c>
      <c r="F113" s="25" t="s">
        <v>256</v>
      </c>
      <c r="G113" s="24">
        <v>690</v>
      </c>
    </row>
    <row r="114" spans="1:7" x14ac:dyDescent="0.25">
      <c r="A114" s="28">
        <v>45918</v>
      </c>
      <c r="B114" s="25" t="s">
        <v>226</v>
      </c>
      <c r="C114" s="27" t="s">
        <v>228</v>
      </c>
      <c r="D114" s="27" t="s">
        <v>224</v>
      </c>
      <c r="E114" s="26">
        <v>5</v>
      </c>
      <c r="F114" s="25" t="s">
        <v>223</v>
      </c>
      <c r="G114" s="24">
        <v>2500</v>
      </c>
    </row>
    <row r="115" spans="1:7" x14ac:dyDescent="0.25">
      <c r="A115" s="28">
        <v>45918</v>
      </c>
      <c r="B115" s="25" t="s">
        <v>237</v>
      </c>
      <c r="C115" s="27" t="s">
        <v>239</v>
      </c>
      <c r="D115" s="27" t="s">
        <v>231</v>
      </c>
      <c r="E115" s="26">
        <v>2</v>
      </c>
      <c r="F115" s="25" t="s">
        <v>245</v>
      </c>
      <c r="G115" s="24">
        <v>7700</v>
      </c>
    </row>
    <row r="116" spans="1:7" x14ac:dyDescent="0.25">
      <c r="A116" s="28">
        <v>45918</v>
      </c>
      <c r="B116" s="25" t="s">
        <v>233</v>
      </c>
      <c r="C116" s="27" t="s">
        <v>239</v>
      </c>
      <c r="D116" s="27" t="s">
        <v>224</v>
      </c>
      <c r="E116" s="26">
        <v>3</v>
      </c>
      <c r="F116" s="25" t="s">
        <v>232</v>
      </c>
      <c r="G116" s="24">
        <v>2800</v>
      </c>
    </row>
    <row r="117" spans="1:7" x14ac:dyDescent="0.25">
      <c r="A117" s="28">
        <v>45922</v>
      </c>
      <c r="B117" s="25" t="s">
        <v>226</v>
      </c>
      <c r="C117" s="27" t="s">
        <v>228</v>
      </c>
      <c r="D117" s="27" t="s">
        <v>231</v>
      </c>
      <c r="E117" s="26">
        <v>2</v>
      </c>
      <c r="F117" s="25" t="s">
        <v>241</v>
      </c>
      <c r="G117" s="24">
        <v>8500</v>
      </c>
    </row>
    <row r="118" spans="1:7" x14ac:dyDescent="0.25">
      <c r="A118" s="28">
        <v>45922</v>
      </c>
      <c r="B118" s="25" t="s">
        <v>229</v>
      </c>
      <c r="C118" s="27" t="s">
        <v>235</v>
      </c>
      <c r="D118" s="27" t="s">
        <v>224</v>
      </c>
      <c r="E118" s="26">
        <v>4</v>
      </c>
      <c r="F118" s="25" t="s">
        <v>252</v>
      </c>
      <c r="G118" s="24">
        <v>250</v>
      </c>
    </row>
    <row r="119" spans="1:7" x14ac:dyDescent="0.25">
      <c r="A119" s="28">
        <v>45922</v>
      </c>
      <c r="B119" s="25" t="s">
        <v>233</v>
      </c>
      <c r="C119" s="27" t="s">
        <v>225</v>
      </c>
      <c r="D119" s="27" t="s">
        <v>224</v>
      </c>
      <c r="E119" s="26">
        <v>3</v>
      </c>
      <c r="F119" s="25" t="s">
        <v>248</v>
      </c>
      <c r="G119" s="24">
        <v>2540</v>
      </c>
    </row>
    <row r="120" spans="1:7" x14ac:dyDescent="0.25">
      <c r="A120" s="28">
        <v>45923</v>
      </c>
      <c r="B120" s="25" t="s">
        <v>237</v>
      </c>
      <c r="C120" s="27" t="s">
        <v>228</v>
      </c>
      <c r="D120" s="27" t="s">
        <v>231</v>
      </c>
      <c r="E120" s="26">
        <v>1</v>
      </c>
      <c r="F120" s="25" t="s">
        <v>245</v>
      </c>
      <c r="G120" s="24">
        <v>650</v>
      </c>
    </row>
    <row r="121" spans="1:7" x14ac:dyDescent="0.25">
      <c r="A121" s="28">
        <v>45924</v>
      </c>
      <c r="B121" s="25" t="s">
        <v>237</v>
      </c>
      <c r="C121" s="27" t="s">
        <v>239</v>
      </c>
      <c r="D121" s="27" t="s">
        <v>224</v>
      </c>
      <c r="E121" s="26">
        <v>4</v>
      </c>
      <c r="F121" s="25" t="s">
        <v>240</v>
      </c>
      <c r="G121" s="24">
        <v>2400</v>
      </c>
    </row>
    <row r="122" spans="1:7" x14ac:dyDescent="0.25">
      <c r="A122" s="28">
        <v>45924</v>
      </c>
      <c r="B122" s="25" t="s">
        <v>233</v>
      </c>
      <c r="C122" s="27" t="s">
        <v>225</v>
      </c>
      <c r="D122" s="27" t="s">
        <v>224</v>
      </c>
      <c r="E122" s="26">
        <v>5</v>
      </c>
      <c r="F122" s="25" t="s">
        <v>248</v>
      </c>
      <c r="G122" s="24">
        <v>320</v>
      </c>
    </row>
    <row r="123" spans="1:7" x14ac:dyDescent="0.25">
      <c r="A123" s="28">
        <v>45924</v>
      </c>
      <c r="B123" s="25" t="s">
        <v>233</v>
      </c>
      <c r="C123" s="27" t="s">
        <v>239</v>
      </c>
      <c r="D123" s="27" t="s">
        <v>224</v>
      </c>
      <c r="E123" s="26">
        <v>4</v>
      </c>
      <c r="F123" s="25" t="s">
        <v>248</v>
      </c>
      <c r="G123" s="24">
        <v>6500</v>
      </c>
    </row>
    <row r="124" spans="1:7" x14ac:dyDescent="0.25">
      <c r="A124" s="28">
        <v>45925</v>
      </c>
      <c r="B124" s="25" t="s">
        <v>229</v>
      </c>
      <c r="C124" s="27" t="s">
        <v>228</v>
      </c>
      <c r="D124" s="27" t="s">
        <v>224</v>
      </c>
      <c r="E124" s="26">
        <v>3</v>
      </c>
      <c r="F124" s="25" t="s">
        <v>247</v>
      </c>
      <c r="G124" s="24">
        <v>5000</v>
      </c>
    </row>
    <row r="125" spans="1:7" x14ac:dyDescent="0.25">
      <c r="A125" s="28">
        <v>45925</v>
      </c>
      <c r="B125" s="25" t="s">
        <v>233</v>
      </c>
      <c r="C125" s="27" t="s">
        <v>228</v>
      </c>
      <c r="D125" s="27" t="s">
        <v>224</v>
      </c>
      <c r="E125" s="26">
        <v>3</v>
      </c>
      <c r="F125" s="25" t="s">
        <v>256</v>
      </c>
      <c r="G125" s="24">
        <v>3500</v>
      </c>
    </row>
    <row r="126" spans="1:7" x14ac:dyDescent="0.25">
      <c r="A126" s="28">
        <v>45926</v>
      </c>
      <c r="B126" s="25" t="s">
        <v>226</v>
      </c>
      <c r="C126" s="27" t="s">
        <v>239</v>
      </c>
      <c r="D126" s="27" t="s">
        <v>231</v>
      </c>
      <c r="E126" s="26">
        <v>1</v>
      </c>
      <c r="F126" s="25" t="s">
        <v>230</v>
      </c>
      <c r="G126" s="24">
        <v>3500</v>
      </c>
    </row>
    <row r="127" spans="1:7" x14ac:dyDescent="0.25">
      <c r="A127" s="28">
        <v>45926</v>
      </c>
      <c r="B127" s="25" t="s">
        <v>229</v>
      </c>
      <c r="C127" s="27" t="s">
        <v>228</v>
      </c>
      <c r="D127" s="27" t="s">
        <v>224</v>
      </c>
      <c r="E127" s="26">
        <v>4</v>
      </c>
      <c r="F127" s="25" t="s">
        <v>250</v>
      </c>
      <c r="G127" s="24">
        <v>1500</v>
      </c>
    </row>
    <row r="128" spans="1:7" x14ac:dyDescent="0.25">
      <c r="A128" s="28">
        <v>45926</v>
      </c>
      <c r="B128" s="25" t="s">
        <v>233</v>
      </c>
      <c r="C128" s="27" t="s">
        <v>239</v>
      </c>
      <c r="D128" s="27" t="s">
        <v>224</v>
      </c>
      <c r="E128" s="26">
        <v>4</v>
      </c>
      <c r="F128" s="25" t="s">
        <v>232</v>
      </c>
      <c r="G128" s="24">
        <v>1800</v>
      </c>
    </row>
    <row r="129" spans="1:7" x14ac:dyDescent="0.25">
      <c r="A129" s="28">
        <v>45929</v>
      </c>
      <c r="B129" s="25" t="s">
        <v>226</v>
      </c>
      <c r="C129" s="27" t="s">
        <v>228</v>
      </c>
      <c r="D129" s="27" t="s">
        <v>231</v>
      </c>
      <c r="E129" s="26">
        <v>1</v>
      </c>
      <c r="F129" s="25" t="s">
        <v>230</v>
      </c>
      <c r="G129" s="24">
        <v>8000</v>
      </c>
    </row>
    <row r="130" spans="1:7" x14ac:dyDescent="0.25">
      <c r="A130" s="28">
        <v>45929</v>
      </c>
      <c r="B130" s="25" t="s">
        <v>237</v>
      </c>
      <c r="C130" s="27" t="s">
        <v>228</v>
      </c>
      <c r="D130" s="27" t="s">
        <v>231</v>
      </c>
      <c r="E130" s="26">
        <v>2</v>
      </c>
      <c r="F130" s="25" t="s">
        <v>254</v>
      </c>
      <c r="G130" s="24">
        <v>5100</v>
      </c>
    </row>
    <row r="131" spans="1:7" x14ac:dyDescent="0.25">
      <c r="A131" s="28">
        <v>45929</v>
      </c>
      <c r="B131" s="25" t="s">
        <v>229</v>
      </c>
      <c r="C131" s="27" t="s">
        <v>235</v>
      </c>
      <c r="D131" s="27" t="s">
        <v>224</v>
      </c>
      <c r="E131" s="26">
        <v>5</v>
      </c>
      <c r="F131" s="25" t="s">
        <v>250</v>
      </c>
      <c r="G131" s="24">
        <v>650</v>
      </c>
    </row>
    <row r="132" spans="1:7" x14ac:dyDescent="0.25">
      <c r="A132" s="28">
        <v>45930</v>
      </c>
      <c r="B132" s="25" t="s">
        <v>233</v>
      </c>
      <c r="C132" s="27" t="s">
        <v>225</v>
      </c>
      <c r="D132" s="27" t="s">
        <v>224</v>
      </c>
      <c r="E132" s="26">
        <v>4</v>
      </c>
      <c r="F132" s="25" t="s">
        <v>244</v>
      </c>
      <c r="G132" s="24">
        <v>320</v>
      </c>
    </row>
    <row r="133" spans="1:7" x14ac:dyDescent="0.25">
      <c r="A133" s="28">
        <v>45931</v>
      </c>
      <c r="B133" s="25" t="s">
        <v>226</v>
      </c>
      <c r="C133" s="27" t="s">
        <v>225</v>
      </c>
      <c r="D133" s="27" t="s">
        <v>231</v>
      </c>
      <c r="E133" s="26">
        <v>2</v>
      </c>
      <c r="F133" s="25" t="s">
        <v>253</v>
      </c>
      <c r="G133" s="24">
        <v>3500</v>
      </c>
    </row>
    <row r="134" spans="1:7" x14ac:dyDescent="0.25">
      <c r="A134" s="28">
        <v>45931</v>
      </c>
      <c r="B134" s="25" t="s">
        <v>229</v>
      </c>
      <c r="C134" s="27" t="s">
        <v>228</v>
      </c>
      <c r="D134" s="27" t="s">
        <v>224</v>
      </c>
      <c r="E134" s="26">
        <v>5</v>
      </c>
      <c r="F134" s="25" t="s">
        <v>247</v>
      </c>
      <c r="G134" s="24">
        <v>2840</v>
      </c>
    </row>
    <row r="135" spans="1:7" x14ac:dyDescent="0.25">
      <c r="A135" s="28">
        <v>45932</v>
      </c>
      <c r="B135" s="25" t="s">
        <v>226</v>
      </c>
      <c r="C135" s="27" t="s">
        <v>225</v>
      </c>
      <c r="D135" s="27" t="s">
        <v>224</v>
      </c>
      <c r="E135" s="26">
        <v>4</v>
      </c>
      <c r="F135" s="25" t="s">
        <v>230</v>
      </c>
      <c r="G135" s="24">
        <v>520</v>
      </c>
    </row>
    <row r="136" spans="1:7" x14ac:dyDescent="0.25">
      <c r="A136" s="28">
        <v>45932</v>
      </c>
      <c r="B136" s="25" t="s">
        <v>229</v>
      </c>
      <c r="C136" s="27" t="s">
        <v>239</v>
      </c>
      <c r="D136" s="27" t="s">
        <v>224</v>
      </c>
      <c r="E136" s="26">
        <v>5</v>
      </c>
      <c r="F136" s="25" t="s">
        <v>243</v>
      </c>
      <c r="G136" s="24">
        <v>380</v>
      </c>
    </row>
    <row r="137" spans="1:7" x14ac:dyDescent="0.25">
      <c r="A137" s="28">
        <v>45932</v>
      </c>
      <c r="B137" s="25" t="s">
        <v>233</v>
      </c>
      <c r="C137" s="27" t="s">
        <v>228</v>
      </c>
      <c r="D137" s="27" t="s">
        <v>224</v>
      </c>
      <c r="E137" s="26">
        <v>4</v>
      </c>
      <c r="F137" s="25" t="s">
        <v>256</v>
      </c>
      <c r="G137" s="24">
        <v>5550</v>
      </c>
    </row>
    <row r="138" spans="1:7" x14ac:dyDescent="0.25">
      <c r="A138" s="28">
        <v>45933</v>
      </c>
      <c r="B138" s="25" t="s">
        <v>237</v>
      </c>
      <c r="C138" s="27" t="s">
        <v>239</v>
      </c>
      <c r="D138" s="27" t="s">
        <v>231</v>
      </c>
      <c r="E138" s="26">
        <v>2</v>
      </c>
      <c r="F138" s="25" t="s">
        <v>236</v>
      </c>
      <c r="G138" s="24">
        <v>650</v>
      </c>
    </row>
    <row r="139" spans="1:7" x14ac:dyDescent="0.25">
      <c r="A139" s="28">
        <v>45933</v>
      </c>
      <c r="B139" s="25" t="s">
        <v>229</v>
      </c>
      <c r="C139" s="27" t="s">
        <v>239</v>
      </c>
      <c r="D139" s="27" t="s">
        <v>224</v>
      </c>
      <c r="E139" s="26">
        <v>5</v>
      </c>
      <c r="F139" s="25" t="s">
        <v>250</v>
      </c>
      <c r="G139" s="24">
        <v>2800</v>
      </c>
    </row>
    <row r="140" spans="1:7" x14ac:dyDescent="0.25">
      <c r="A140" s="28">
        <v>45933</v>
      </c>
      <c r="B140" s="25" t="s">
        <v>233</v>
      </c>
      <c r="C140" s="27" t="s">
        <v>228</v>
      </c>
      <c r="D140" s="27" t="s">
        <v>224</v>
      </c>
      <c r="E140" s="26">
        <v>3</v>
      </c>
      <c r="F140" s="25" t="s">
        <v>244</v>
      </c>
      <c r="G140" s="24">
        <v>690</v>
      </c>
    </row>
    <row r="141" spans="1:7" x14ac:dyDescent="0.25">
      <c r="A141" s="28">
        <v>45936</v>
      </c>
      <c r="B141" s="25" t="s">
        <v>233</v>
      </c>
      <c r="C141" s="27" t="s">
        <v>239</v>
      </c>
      <c r="D141" s="27" t="s">
        <v>224</v>
      </c>
      <c r="E141" s="26">
        <v>5</v>
      </c>
      <c r="F141" s="25" t="s">
        <v>256</v>
      </c>
      <c r="G141" s="24">
        <v>6500</v>
      </c>
    </row>
    <row r="142" spans="1:7" x14ac:dyDescent="0.25">
      <c r="A142" s="28">
        <v>45936</v>
      </c>
      <c r="B142" s="25" t="s">
        <v>229</v>
      </c>
      <c r="C142" s="27" t="s">
        <v>228</v>
      </c>
      <c r="D142" s="27" t="s">
        <v>224</v>
      </c>
      <c r="E142" s="26">
        <v>5</v>
      </c>
      <c r="F142" s="25" t="s">
        <v>252</v>
      </c>
      <c r="G142" s="24">
        <v>5000</v>
      </c>
    </row>
    <row r="143" spans="1:7" x14ac:dyDescent="0.25">
      <c r="A143" s="28">
        <v>45936</v>
      </c>
      <c r="B143" s="25" t="s">
        <v>233</v>
      </c>
      <c r="C143" s="27" t="s">
        <v>228</v>
      </c>
      <c r="D143" s="27" t="s">
        <v>224</v>
      </c>
      <c r="E143" s="26">
        <v>4</v>
      </c>
      <c r="F143" s="25" t="s">
        <v>244</v>
      </c>
      <c r="G143" s="24">
        <v>3500</v>
      </c>
    </row>
    <row r="144" spans="1:7" x14ac:dyDescent="0.25">
      <c r="A144" s="28">
        <v>45936</v>
      </c>
      <c r="B144" s="25" t="s">
        <v>226</v>
      </c>
      <c r="C144" s="27" t="s">
        <v>239</v>
      </c>
      <c r="D144" s="27" t="s">
        <v>231</v>
      </c>
      <c r="E144" s="26">
        <v>1</v>
      </c>
      <c r="F144" s="25" t="s">
        <v>223</v>
      </c>
      <c r="G144" s="24">
        <v>3500</v>
      </c>
    </row>
    <row r="145" spans="1:7" x14ac:dyDescent="0.25">
      <c r="A145" s="28">
        <v>45937</v>
      </c>
      <c r="B145" s="25" t="s">
        <v>229</v>
      </c>
      <c r="C145" s="27" t="s">
        <v>228</v>
      </c>
      <c r="D145" s="27" t="s">
        <v>224</v>
      </c>
      <c r="E145" s="26">
        <v>4</v>
      </c>
      <c r="F145" s="25" t="s">
        <v>227</v>
      </c>
      <c r="G145" s="24">
        <v>1500</v>
      </c>
    </row>
    <row r="146" spans="1:7" x14ac:dyDescent="0.25">
      <c r="A146" s="28">
        <v>45937</v>
      </c>
      <c r="B146" s="25" t="s">
        <v>233</v>
      </c>
      <c r="C146" s="27" t="s">
        <v>239</v>
      </c>
      <c r="D146" s="27" t="s">
        <v>224</v>
      </c>
      <c r="E146" s="26">
        <v>5</v>
      </c>
      <c r="F146" s="25" t="s">
        <v>256</v>
      </c>
      <c r="G146" s="24">
        <v>1800</v>
      </c>
    </row>
    <row r="147" spans="1:7" x14ac:dyDescent="0.25">
      <c r="A147" s="28">
        <v>45937</v>
      </c>
      <c r="B147" s="25" t="s">
        <v>226</v>
      </c>
      <c r="C147" s="27" t="s">
        <v>228</v>
      </c>
      <c r="D147" s="27" t="s">
        <v>231</v>
      </c>
      <c r="E147" s="26">
        <v>2</v>
      </c>
      <c r="F147" s="25" t="s">
        <v>223</v>
      </c>
      <c r="G147" s="24">
        <v>8000</v>
      </c>
    </row>
    <row r="148" spans="1:7" x14ac:dyDescent="0.25">
      <c r="A148" s="28">
        <v>45938</v>
      </c>
      <c r="B148" s="25" t="s">
        <v>237</v>
      </c>
      <c r="C148" s="27" t="s">
        <v>228</v>
      </c>
      <c r="D148" s="27" t="s">
        <v>231</v>
      </c>
      <c r="E148" s="26">
        <v>1</v>
      </c>
      <c r="F148" s="25" t="s">
        <v>246</v>
      </c>
      <c r="G148" s="24">
        <v>5100</v>
      </c>
    </row>
    <row r="149" spans="1:7" x14ac:dyDescent="0.25">
      <c r="A149" s="28">
        <v>45938</v>
      </c>
      <c r="B149" s="25" t="s">
        <v>229</v>
      </c>
      <c r="C149" s="27" t="s">
        <v>235</v>
      </c>
      <c r="D149" s="27" t="s">
        <v>224</v>
      </c>
      <c r="E149" s="26">
        <v>4</v>
      </c>
      <c r="F149" s="25" t="s">
        <v>243</v>
      </c>
      <c r="G149" s="24">
        <v>650</v>
      </c>
    </row>
    <row r="150" spans="1:7" x14ac:dyDescent="0.25">
      <c r="A150" s="28">
        <v>45938</v>
      </c>
      <c r="B150" s="25" t="s">
        <v>233</v>
      </c>
      <c r="C150" s="27" t="s">
        <v>225</v>
      </c>
      <c r="D150" s="27" t="s">
        <v>224</v>
      </c>
      <c r="E150" s="26">
        <v>5</v>
      </c>
      <c r="F150" s="25" t="s">
        <v>238</v>
      </c>
      <c r="G150" s="24">
        <v>320</v>
      </c>
    </row>
    <row r="151" spans="1:7" x14ac:dyDescent="0.25">
      <c r="A151" s="28">
        <v>45938</v>
      </c>
      <c r="B151" s="25" t="s">
        <v>226</v>
      </c>
      <c r="C151" s="27" t="s">
        <v>225</v>
      </c>
      <c r="D151" s="27" t="s">
        <v>231</v>
      </c>
      <c r="E151" s="26">
        <v>1</v>
      </c>
      <c r="F151" s="25" t="s">
        <v>241</v>
      </c>
      <c r="G151" s="24">
        <v>3500</v>
      </c>
    </row>
    <row r="152" spans="1:7" x14ac:dyDescent="0.25">
      <c r="A152" s="28">
        <v>45939</v>
      </c>
      <c r="B152" s="25" t="s">
        <v>229</v>
      </c>
      <c r="C152" s="27" t="s">
        <v>228</v>
      </c>
      <c r="D152" s="27" t="s">
        <v>224</v>
      </c>
      <c r="E152" s="26">
        <v>3</v>
      </c>
      <c r="F152" s="25" t="s">
        <v>243</v>
      </c>
      <c r="G152" s="24">
        <v>2840</v>
      </c>
    </row>
    <row r="153" spans="1:7" x14ac:dyDescent="0.25">
      <c r="A153" s="28">
        <v>45939</v>
      </c>
      <c r="B153" s="25" t="s">
        <v>226</v>
      </c>
      <c r="C153" s="27" t="s">
        <v>225</v>
      </c>
      <c r="D153" s="27" t="s">
        <v>224</v>
      </c>
      <c r="E153" s="26">
        <v>5</v>
      </c>
      <c r="F153" s="25" t="s">
        <v>255</v>
      </c>
      <c r="G153" s="24">
        <v>520</v>
      </c>
    </row>
    <row r="154" spans="1:7" x14ac:dyDescent="0.25">
      <c r="A154" s="28">
        <v>45939</v>
      </c>
      <c r="B154" s="25" t="s">
        <v>229</v>
      </c>
      <c r="C154" s="27" t="s">
        <v>239</v>
      </c>
      <c r="D154" s="27" t="s">
        <v>224</v>
      </c>
      <c r="E154" s="26">
        <v>3</v>
      </c>
      <c r="F154" s="25" t="s">
        <v>250</v>
      </c>
      <c r="G154" s="24">
        <v>380</v>
      </c>
    </row>
    <row r="155" spans="1:7" x14ac:dyDescent="0.25">
      <c r="A155" s="28">
        <v>45939</v>
      </c>
      <c r="B155" s="25" t="s">
        <v>233</v>
      </c>
      <c r="C155" s="27" t="s">
        <v>228</v>
      </c>
      <c r="D155" s="27" t="s">
        <v>224</v>
      </c>
      <c r="E155" s="26">
        <v>3</v>
      </c>
      <c r="F155" s="25" t="s">
        <v>248</v>
      </c>
      <c r="G155" s="24">
        <v>5550</v>
      </c>
    </row>
    <row r="156" spans="1:7" x14ac:dyDescent="0.25">
      <c r="A156" s="28">
        <v>45940</v>
      </c>
      <c r="B156" s="25" t="s">
        <v>226</v>
      </c>
      <c r="C156" s="27" t="s">
        <v>228</v>
      </c>
      <c r="D156" s="27" t="s">
        <v>231</v>
      </c>
      <c r="E156" s="26">
        <v>2</v>
      </c>
      <c r="F156" s="25" t="s">
        <v>255</v>
      </c>
      <c r="G156" s="24">
        <v>8000</v>
      </c>
    </row>
    <row r="157" spans="1:7" x14ac:dyDescent="0.25">
      <c r="A157" s="28">
        <v>45940</v>
      </c>
      <c r="B157" s="25" t="s">
        <v>237</v>
      </c>
      <c r="C157" s="27" t="s">
        <v>228</v>
      </c>
      <c r="D157" s="27" t="s">
        <v>231</v>
      </c>
      <c r="E157" s="26">
        <v>2</v>
      </c>
      <c r="F157" s="25" t="s">
        <v>254</v>
      </c>
      <c r="G157" s="24">
        <v>5100</v>
      </c>
    </row>
    <row r="158" spans="1:7" x14ac:dyDescent="0.25">
      <c r="A158" s="28">
        <v>45940</v>
      </c>
      <c r="B158" s="25" t="s">
        <v>229</v>
      </c>
      <c r="C158" s="27" t="s">
        <v>235</v>
      </c>
      <c r="D158" s="27" t="s">
        <v>224</v>
      </c>
      <c r="E158" s="26">
        <v>3</v>
      </c>
      <c r="F158" s="25" t="s">
        <v>247</v>
      </c>
      <c r="G158" s="24">
        <v>650</v>
      </c>
    </row>
    <row r="159" spans="1:7" x14ac:dyDescent="0.25">
      <c r="A159" s="28">
        <v>45943</v>
      </c>
      <c r="B159" s="25" t="s">
        <v>233</v>
      </c>
      <c r="C159" s="27" t="s">
        <v>239</v>
      </c>
      <c r="D159" s="27" t="s">
        <v>224</v>
      </c>
      <c r="E159" s="26">
        <v>5</v>
      </c>
      <c r="F159" s="25" t="s">
        <v>238</v>
      </c>
      <c r="G159" s="24">
        <v>2800</v>
      </c>
    </row>
    <row r="160" spans="1:7" x14ac:dyDescent="0.25">
      <c r="A160" s="28">
        <v>45943</v>
      </c>
      <c r="B160" s="25" t="s">
        <v>237</v>
      </c>
      <c r="C160" s="27" t="s">
        <v>239</v>
      </c>
      <c r="D160" s="27" t="s">
        <v>231</v>
      </c>
      <c r="E160" s="26">
        <v>1</v>
      </c>
      <c r="F160" s="25" t="s">
        <v>254</v>
      </c>
      <c r="G160" s="24">
        <v>7700</v>
      </c>
    </row>
    <row r="161" spans="1:7" x14ac:dyDescent="0.25">
      <c r="A161" s="28">
        <v>45943</v>
      </c>
      <c r="B161" s="25" t="s">
        <v>226</v>
      </c>
      <c r="C161" s="27" t="s">
        <v>228</v>
      </c>
      <c r="D161" s="27" t="s">
        <v>224</v>
      </c>
      <c r="E161" s="26">
        <v>4</v>
      </c>
      <c r="F161" s="25" t="s">
        <v>255</v>
      </c>
      <c r="G161" s="24">
        <v>2500</v>
      </c>
    </row>
    <row r="162" spans="1:7" x14ac:dyDescent="0.25">
      <c r="A162" s="28">
        <v>45944</v>
      </c>
      <c r="B162" s="25" t="s">
        <v>226</v>
      </c>
      <c r="C162" s="27" t="s">
        <v>228</v>
      </c>
      <c r="D162" s="27" t="s">
        <v>231</v>
      </c>
      <c r="E162" s="26">
        <v>2</v>
      </c>
      <c r="F162" s="25" t="s">
        <v>230</v>
      </c>
      <c r="G162" s="24">
        <v>11360</v>
      </c>
    </row>
    <row r="163" spans="1:7" x14ac:dyDescent="0.25">
      <c r="A163" s="28">
        <v>45944</v>
      </c>
      <c r="B163" s="25" t="s">
        <v>237</v>
      </c>
      <c r="C163" s="27" t="s">
        <v>228</v>
      </c>
      <c r="D163" s="27" t="s">
        <v>231</v>
      </c>
      <c r="E163" s="26">
        <v>1</v>
      </c>
      <c r="F163" s="25" t="s">
        <v>254</v>
      </c>
      <c r="G163" s="24">
        <v>8800</v>
      </c>
    </row>
    <row r="164" spans="1:7" x14ac:dyDescent="0.25">
      <c r="A164" s="28">
        <v>45944</v>
      </c>
      <c r="B164" s="25" t="s">
        <v>229</v>
      </c>
      <c r="C164" s="27" t="s">
        <v>235</v>
      </c>
      <c r="D164" s="27" t="s">
        <v>224</v>
      </c>
      <c r="E164" s="26">
        <v>5</v>
      </c>
      <c r="F164" s="25" t="s">
        <v>247</v>
      </c>
      <c r="G164" s="24">
        <v>750</v>
      </c>
    </row>
    <row r="165" spans="1:7" x14ac:dyDescent="0.25">
      <c r="A165" s="28">
        <v>45944</v>
      </c>
      <c r="B165" s="25" t="s">
        <v>233</v>
      </c>
      <c r="C165" s="27" t="s">
        <v>225</v>
      </c>
      <c r="D165" s="27" t="s">
        <v>224</v>
      </c>
      <c r="E165" s="26">
        <v>3</v>
      </c>
      <c r="F165" s="25" t="s">
        <v>251</v>
      </c>
      <c r="G165" s="24">
        <v>2540</v>
      </c>
    </row>
    <row r="166" spans="1:7" x14ac:dyDescent="0.25">
      <c r="A166" s="28">
        <v>45945</v>
      </c>
      <c r="B166" s="25" t="s">
        <v>226</v>
      </c>
      <c r="C166" s="27" t="s">
        <v>225</v>
      </c>
      <c r="D166" s="27" t="s">
        <v>231</v>
      </c>
      <c r="E166" s="26">
        <v>2</v>
      </c>
      <c r="F166" s="25" t="s">
        <v>253</v>
      </c>
      <c r="G166" s="24">
        <v>5400</v>
      </c>
    </row>
    <row r="167" spans="1:7" x14ac:dyDescent="0.25">
      <c r="A167" s="28">
        <v>45945</v>
      </c>
      <c r="B167" s="25" t="s">
        <v>229</v>
      </c>
      <c r="C167" s="27" t="s">
        <v>228</v>
      </c>
      <c r="D167" s="27" t="s">
        <v>224</v>
      </c>
      <c r="E167" s="26">
        <v>3</v>
      </c>
      <c r="F167" s="25" t="s">
        <v>247</v>
      </c>
      <c r="G167" s="24">
        <v>6840</v>
      </c>
    </row>
    <row r="168" spans="1:7" x14ac:dyDescent="0.25">
      <c r="A168" s="28">
        <v>45945</v>
      </c>
      <c r="B168" s="25" t="s">
        <v>233</v>
      </c>
      <c r="C168" s="27" t="s">
        <v>225</v>
      </c>
      <c r="D168" s="27" t="s">
        <v>224</v>
      </c>
      <c r="E168" s="26">
        <v>5</v>
      </c>
      <c r="F168" s="25" t="s">
        <v>248</v>
      </c>
      <c r="G168" s="24">
        <v>3260</v>
      </c>
    </row>
    <row r="169" spans="1:7" x14ac:dyDescent="0.25">
      <c r="A169" s="28">
        <v>45946</v>
      </c>
      <c r="B169" s="25" t="s">
        <v>233</v>
      </c>
      <c r="C169" s="27" t="s">
        <v>228</v>
      </c>
      <c r="D169" s="27" t="s">
        <v>224</v>
      </c>
      <c r="E169" s="26">
        <v>3</v>
      </c>
      <c r="F169" s="25" t="s">
        <v>238</v>
      </c>
      <c r="G169" s="24">
        <v>3500</v>
      </c>
    </row>
    <row r="170" spans="1:7" x14ac:dyDescent="0.25">
      <c r="A170" s="28">
        <v>45947</v>
      </c>
      <c r="B170" s="25" t="s">
        <v>226</v>
      </c>
      <c r="C170" s="27" t="s">
        <v>239</v>
      </c>
      <c r="D170" s="27" t="s">
        <v>231</v>
      </c>
      <c r="E170" s="26">
        <v>2</v>
      </c>
      <c r="F170" s="25" t="s">
        <v>241</v>
      </c>
      <c r="G170" s="24">
        <v>800</v>
      </c>
    </row>
    <row r="171" spans="1:7" x14ac:dyDescent="0.25">
      <c r="A171" s="28">
        <v>45950</v>
      </c>
      <c r="B171" s="25" t="s">
        <v>229</v>
      </c>
      <c r="C171" s="27" t="s">
        <v>228</v>
      </c>
      <c r="D171" s="27" t="s">
        <v>224</v>
      </c>
      <c r="E171" s="26">
        <v>4</v>
      </c>
      <c r="F171" s="25" t="s">
        <v>247</v>
      </c>
      <c r="G171" s="24">
        <v>1500</v>
      </c>
    </row>
    <row r="172" spans="1:7" x14ac:dyDescent="0.25">
      <c r="A172" s="28">
        <v>45950</v>
      </c>
      <c r="B172" s="25" t="s">
        <v>233</v>
      </c>
      <c r="C172" s="27" t="s">
        <v>239</v>
      </c>
      <c r="D172" s="27" t="s">
        <v>224</v>
      </c>
      <c r="E172" s="26">
        <v>3</v>
      </c>
      <c r="F172" s="25" t="s">
        <v>256</v>
      </c>
      <c r="G172" s="24">
        <v>1800</v>
      </c>
    </row>
    <row r="173" spans="1:7" x14ac:dyDescent="0.25">
      <c r="A173" s="28">
        <v>45950</v>
      </c>
      <c r="B173" s="25" t="s">
        <v>237</v>
      </c>
      <c r="C173" s="27" t="s">
        <v>239</v>
      </c>
      <c r="D173" s="27" t="s">
        <v>231</v>
      </c>
      <c r="E173" s="26">
        <v>1</v>
      </c>
      <c r="F173" s="25" t="s">
        <v>246</v>
      </c>
      <c r="G173" s="24">
        <v>7800</v>
      </c>
    </row>
    <row r="174" spans="1:7" x14ac:dyDescent="0.25">
      <c r="A174" s="28">
        <v>45951</v>
      </c>
      <c r="B174" s="25" t="s">
        <v>233</v>
      </c>
      <c r="C174" s="27" t="s">
        <v>228</v>
      </c>
      <c r="D174" s="27" t="s">
        <v>224</v>
      </c>
      <c r="E174" s="26">
        <v>3</v>
      </c>
      <c r="F174" s="25" t="s">
        <v>242</v>
      </c>
      <c r="G174" s="24">
        <v>110</v>
      </c>
    </row>
    <row r="175" spans="1:7" x14ac:dyDescent="0.25">
      <c r="A175" s="28">
        <v>45951</v>
      </c>
      <c r="B175" s="25" t="s">
        <v>226</v>
      </c>
      <c r="C175" s="27" t="s">
        <v>239</v>
      </c>
      <c r="D175" s="27" t="s">
        <v>231</v>
      </c>
      <c r="E175" s="26">
        <v>1</v>
      </c>
      <c r="F175" s="25" t="s">
        <v>223</v>
      </c>
      <c r="G175" s="24">
        <v>1850</v>
      </c>
    </row>
    <row r="176" spans="1:7" x14ac:dyDescent="0.25">
      <c r="A176" s="28">
        <v>45951</v>
      </c>
      <c r="B176" s="25" t="s">
        <v>229</v>
      </c>
      <c r="C176" s="27" t="s">
        <v>228</v>
      </c>
      <c r="D176" s="27" t="s">
        <v>224</v>
      </c>
      <c r="E176" s="26">
        <v>3</v>
      </c>
      <c r="F176" s="25" t="s">
        <v>252</v>
      </c>
      <c r="G176" s="24">
        <v>2000</v>
      </c>
    </row>
    <row r="177" spans="1:7" x14ac:dyDescent="0.25">
      <c r="A177" s="28">
        <v>45951</v>
      </c>
      <c r="B177" s="25" t="s">
        <v>233</v>
      </c>
      <c r="C177" s="27" t="s">
        <v>225</v>
      </c>
      <c r="D177" s="27" t="s">
        <v>224</v>
      </c>
      <c r="E177" s="26">
        <v>4</v>
      </c>
      <c r="F177" s="25" t="s">
        <v>251</v>
      </c>
      <c r="G177" s="24">
        <v>520</v>
      </c>
    </row>
    <row r="178" spans="1:7" x14ac:dyDescent="0.25">
      <c r="A178" s="28">
        <v>45952</v>
      </c>
      <c r="B178" s="25" t="s">
        <v>233</v>
      </c>
      <c r="C178" s="27" t="s">
        <v>228</v>
      </c>
      <c r="D178" s="27" t="s">
        <v>224</v>
      </c>
      <c r="E178" s="26">
        <v>3</v>
      </c>
      <c r="F178" s="25" t="s">
        <v>244</v>
      </c>
      <c r="G178" s="24">
        <v>690</v>
      </c>
    </row>
    <row r="179" spans="1:7" x14ac:dyDescent="0.25">
      <c r="A179" s="28">
        <v>45952</v>
      </c>
      <c r="B179" s="25" t="s">
        <v>226</v>
      </c>
      <c r="C179" s="27" t="s">
        <v>228</v>
      </c>
      <c r="D179" s="27" t="s">
        <v>224</v>
      </c>
      <c r="E179" s="26">
        <v>5</v>
      </c>
      <c r="F179" s="25" t="s">
        <v>253</v>
      </c>
      <c r="G179" s="24">
        <v>2500</v>
      </c>
    </row>
    <row r="180" spans="1:7" x14ac:dyDescent="0.25">
      <c r="A180" s="28">
        <v>45953</v>
      </c>
      <c r="B180" s="25" t="s">
        <v>237</v>
      </c>
      <c r="C180" s="27" t="s">
        <v>239</v>
      </c>
      <c r="D180" s="27" t="s">
        <v>231</v>
      </c>
      <c r="E180" s="26">
        <v>2</v>
      </c>
      <c r="F180" s="25" t="s">
        <v>236</v>
      </c>
      <c r="G180" s="24">
        <v>7700</v>
      </c>
    </row>
    <row r="181" spans="1:7" x14ac:dyDescent="0.25">
      <c r="A181" s="28">
        <v>45953</v>
      </c>
      <c r="B181" s="25" t="s">
        <v>233</v>
      </c>
      <c r="C181" s="27" t="s">
        <v>239</v>
      </c>
      <c r="D181" s="27" t="s">
        <v>224</v>
      </c>
      <c r="E181" s="26">
        <v>3</v>
      </c>
      <c r="F181" s="25" t="s">
        <v>248</v>
      </c>
      <c r="G181" s="24">
        <v>2800</v>
      </c>
    </row>
    <row r="182" spans="1:7" x14ac:dyDescent="0.25">
      <c r="A182" s="28">
        <v>45953</v>
      </c>
      <c r="B182" s="25" t="s">
        <v>226</v>
      </c>
      <c r="C182" s="27" t="s">
        <v>228</v>
      </c>
      <c r="D182" s="27" t="s">
        <v>231</v>
      </c>
      <c r="E182" s="26">
        <v>2</v>
      </c>
      <c r="F182" s="25" t="s">
        <v>241</v>
      </c>
      <c r="G182" s="24">
        <v>8500</v>
      </c>
    </row>
    <row r="183" spans="1:7" x14ac:dyDescent="0.25">
      <c r="A183" s="28">
        <v>45953</v>
      </c>
      <c r="B183" s="25" t="s">
        <v>229</v>
      </c>
      <c r="C183" s="27" t="s">
        <v>235</v>
      </c>
      <c r="D183" s="27" t="s">
        <v>224</v>
      </c>
      <c r="E183" s="26">
        <v>4</v>
      </c>
      <c r="F183" s="25" t="s">
        <v>234</v>
      </c>
      <c r="G183" s="24">
        <v>250</v>
      </c>
    </row>
    <row r="184" spans="1:7" x14ac:dyDescent="0.25">
      <c r="A184" s="28">
        <v>45954</v>
      </c>
      <c r="B184" s="25" t="s">
        <v>233</v>
      </c>
      <c r="C184" s="27" t="s">
        <v>225</v>
      </c>
      <c r="D184" s="27" t="s">
        <v>224</v>
      </c>
      <c r="E184" s="26">
        <v>3</v>
      </c>
      <c r="F184" s="25" t="s">
        <v>242</v>
      </c>
      <c r="G184" s="24">
        <v>2540</v>
      </c>
    </row>
    <row r="185" spans="1:7" x14ac:dyDescent="0.25">
      <c r="A185" s="28">
        <v>45954</v>
      </c>
      <c r="B185" s="25" t="s">
        <v>237</v>
      </c>
      <c r="C185" s="27" t="s">
        <v>228</v>
      </c>
      <c r="D185" s="27" t="s">
        <v>231</v>
      </c>
      <c r="E185" s="26">
        <v>1</v>
      </c>
      <c r="F185" s="25" t="s">
        <v>245</v>
      </c>
      <c r="G185" s="24">
        <v>650</v>
      </c>
    </row>
    <row r="186" spans="1:7" x14ac:dyDescent="0.25">
      <c r="A186" s="28">
        <v>45954</v>
      </c>
      <c r="B186" s="25" t="s">
        <v>237</v>
      </c>
      <c r="C186" s="27" t="s">
        <v>239</v>
      </c>
      <c r="D186" s="27" t="s">
        <v>224</v>
      </c>
      <c r="E186" s="26">
        <v>4</v>
      </c>
      <c r="F186" s="25" t="s">
        <v>240</v>
      </c>
      <c r="G186" s="24">
        <v>2400</v>
      </c>
    </row>
    <row r="187" spans="1:7" x14ac:dyDescent="0.25">
      <c r="A187" s="28">
        <v>45957</v>
      </c>
      <c r="B187" s="25" t="s">
        <v>233</v>
      </c>
      <c r="C187" s="27" t="s">
        <v>225</v>
      </c>
      <c r="D187" s="27" t="s">
        <v>224</v>
      </c>
      <c r="E187" s="26">
        <v>5</v>
      </c>
      <c r="F187" s="25" t="s">
        <v>248</v>
      </c>
      <c r="G187" s="24">
        <v>320</v>
      </c>
    </row>
    <row r="188" spans="1:7" x14ac:dyDescent="0.25">
      <c r="A188" s="28">
        <v>45957</v>
      </c>
      <c r="B188" s="25" t="s">
        <v>233</v>
      </c>
      <c r="C188" s="27" t="s">
        <v>239</v>
      </c>
      <c r="D188" s="27" t="s">
        <v>224</v>
      </c>
      <c r="E188" s="26">
        <v>4</v>
      </c>
      <c r="F188" s="25" t="s">
        <v>251</v>
      </c>
      <c r="G188" s="24">
        <v>6500</v>
      </c>
    </row>
    <row r="189" spans="1:7" x14ac:dyDescent="0.25">
      <c r="A189" s="28">
        <v>45957</v>
      </c>
      <c r="B189" s="25" t="s">
        <v>229</v>
      </c>
      <c r="C189" s="27" t="s">
        <v>228</v>
      </c>
      <c r="D189" s="27" t="s">
        <v>224</v>
      </c>
      <c r="E189" s="26">
        <v>3</v>
      </c>
      <c r="F189" s="25" t="s">
        <v>243</v>
      </c>
      <c r="G189" s="24">
        <v>5000</v>
      </c>
    </row>
    <row r="190" spans="1:7" x14ac:dyDescent="0.25">
      <c r="A190" s="28">
        <v>45957</v>
      </c>
      <c r="B190" s="25" t="s">
        <v>233</v>
      </c>
      <c r="C190" s="27" t="s">
        <v>228</v>
      </c>
      <c r="D190" s="27" t="s">
        <v>224</v>
      </c>
      <c r="E190" s="26">
        <v>3</v>
      </c>
      <c r="F190" s="25" t="s">
        <v>238</v>
      </c>
      <c r="G190" s="24">
        <v>3500</v>
      </c>
    </row>
    <row r="191" spans="1:7" x14ac:dyDescent="0.25">
      <c r="A191" s="28">
        <v>45958</v>
      </c>
      <c r="B191" s="25" t="s">
        <v>226</v>
      </c>
      <c r="C191" s="27" t="s">
        <v>239</v>
      </c>
      <c r="D191" s="27" t="s">
        <v>231</v>
      </c>
      <c r="E191" s="26">
        <v>1</v>
      </c>
      <c r="F191" s="25" t="s">
        <v>230</v>
      </c>
      <c r="G191" s="24">
        <v>3500</v>
      </c>
    </row>
    <row r="192" spans="1:7" x14ac:dyDescent="0.25">
      <c r="A192" s="28">
        <v>45958</v>
      </c>
      <c r="B192" s="25" t="s">
        <v>229</v>
      </c>
      <c r="C192" s="27" t="s">
        <v>228</v>
      </c>
      <c r="D192" s="27" t="s">
        <v>224</v>
      </c>
      <c r="E192" s="26">
        <v>4</v>
      </c>
      <c r="F192" s="25" t="s">
        <v>243</v>
      </c>
      <c r="G192" s="24">
        <v>1500</v>
      </c>
    </row>
    <row r="193" spans="1:7" x14ac:dyDescent="0.25">
      <c r="A193" s="28">
        <v>45958</v>
      </c>
      <c r="B193" s="25" t="s">
        <v>233</v>
      </c>
      <c r="C193" s="27" t="s">
        <v>239</v>
      </c>
      <c r="D193" s="27" t="s">
        <v>224</v>
      </c>
      <c r="E193" s="26">
        <v>4</v>
      </c>
      <c r="F193" s="25" t="s">
        <v>248</v>
      </c>
      <c r="G193" s="24">
        <v>1800</v>
      </c>
    </row>
    <row r="194" spans="1:7" x14ac:dyDescent="0.25">
      <c r="A194" s="28">
        <v>45958</v>
      </c>
      <c r="B194" s="25" t="s">
        <v>226</v>
      </c>
      <c r="C194" s="27" t="s">
        <v>228</v>
      </c>
      <c r="D194" s="27" t="s">
        <v>231</v>
      </c>
      <c r="E194" s="26">
        <v>1</v>
      </c>
      <c r="F194" s="25" t="s">
        <v>253</v>
      </c>
      <c r="G194" s="24">
        <v>8000</v>
      </c>
    </row>
    <row r="195" spans="1:7" x14ac:dyDescent="0.25">
      <c r="A195" s="28">
        <v>45959</v>
      </c>
      <c r="B195" s="25" t="s">
        <v>237</v>
      </c>
      <c r="C195" s="27" t="s">
        <v>228</v>
      </c>
      <c r="D195" s="27" t="s">
        <v>231</v>
      </c>
      <c r="E195" s="26">
        <v>2</v>
      </c>
      <c r="F195" s="25" t="s">
        <v>246</v>
      </c>
      <c r="G195" s="24">
        <v>5100</v>
      </c>
    </row>
    <row r="196" spans="1:7" x14ac:dyDescent="0.25">
      <c r="A196" s="28">
        <v>45959</v>
      </c>
      <c r="B196" s="25" t="s">
        <v>229</v>
      </c>
      <c r="C196" s="27" t="s">
        <v>235</v>
      </c>
      <c r="D196" s="27" t="s">
        <v>224</v>
      </c>
      <c r="E196" s="26">
        <v>5</v>
      </c>
      <c r="F196" s="25" t="s">
        <v>227</v>
      </c>
      <c r="G196" s="24">
        <v>650</v>
      </c>
    </row>
    <row r="197" spans="1:7" x14ac:dyDescent="0.25">
      <c r="A197" s="28">
        <v>45960</v>
      </c>
      <c r="B197" s="25" t="s">
        <v>233</v>
      </c>
      <c r="C197" s="27" t="s">
        <v>225</v>
      </c>
      <c r="D197" s="27" t="s">
        <v>224</v>
      </c>
      <c r="E197" s="26">
        <v>4</v>
      </c>
      <c r="F197" s="25" t="s">
        <v>251</v>
      </c>
      <c r="G197" s="24">
        <v>320</v>
      </c>
    </row>
    <row r="198" spans="1:7" x14ac:dyDescent="0.25">
      <c r="A198" s="28">
        <v>45960</v>
      </c>
      <c r="B198" s="25" t="s">
        <v>226</v>
      </c>
      <c r="C198" s="27" t="s">
        <v>225</v>
      </c>
      <c r="D198" s="27" t="s">
        <v>231</v>
      </c>
      <c r="E198" s="26">
        <v>2</v>
      </c>
      <c r="F198" s="25" t="s">
        <v>255</v>
      </c>
      <c r="G198" s="24">
        <v>3500</v>
      </c>
    </row>
    <row r="199" spans="1:7" x14ac:dyDescent="0.25">
      <c r="A199" s="28">
        <v>45960</v>
      </c>
      <c r="B199" s="25" t="s">
        <v>229</v>
      </c>
      <c r="C199" s="27" t="s">
        <v>228</v>
      </c>
      <c r="D199" s="27" t="s">
        <v>224</v>
      </c>
      <c r="E199" s="26">
        <v>5</v>
      </c>
      <c r="F199" s="25" t="s">
        <v>250</v>
      </c>
      <c r="G199" s="24">
        <v>2840</v>
      </c>
    </row>
    <row r="200" spans="1:7" x14ac:dyDescent="0.25">
      <c r="A200" s="28">
        <v>45961</v>
      </c>
      <c r="B200" s="25" t="s">
        <v>226</v>
      </c>
      <c r="C200" s="27" t="s">
        <v>225</v>
      </c>
      <c r="D200" s="27" t="s">
        <v>224</v>
      </c>
      <c r="E200" s="26">
        <v>4</v>
      </c>
      <c r="F200" s="25" t="s">
        <v>255</v>
      </c>
      <c r="G200" s="24">
        <v>520</v>
      </c>
    </row>
    <row r="201" spans="1:7" x14ac:dyDescent="0.25">
      <c r="A201" s="28">
        <v>45961</v>
      </c>
      <c r="B201" s="25" t="s">
        <v>229</v>
      </c>
      <c r="C201" s="27" t="s">
        <v>239</v>
      </c>
      <c r="D201" s="27" t="s">
        <v>224</v>
      </c>
      <c r="E201" s="26">
        <v>5</v>
      </c>
      <c r="F201" s="25" t="s">
        <v>240</v>
      </c>
      <c r="G201" s="24">
        <v>380</v>
      </c>
    </row>
    <row r="202" spans="1:7" x14ac:dyDescent="0.25">
      <c r="A202" s="28">
        <v>45961</v>
      </c>
      <c r="B202" s="25" t="s">
        <v>233</v>
      </c>
      <c r="C202" s="27" t="s">
        <v>228</v>
      </c>
      <c r="D202" s="27" t="s">
        <v>224</v>
      </c>
      <c r="E202" s="26">
        <v>4</v>
      </c>
      <c r="F202" s="25" t="s">
        <v>232</v>
      </c>
      <c r="G202" s="24">
        <v>5550</v>
      </c>
    </row>
    <row r="203" spans="1:7" x14ac:dyDescent="0.25">
      <c r="A203" s="28">
        <v>45961</v>
      </c>
      <c r="B203" s="25" t="s">
        <v>237</v>
      </c>
      <c r="C203" s="27" t="s">
        <v>239</v>
      </c>
      <c r="D203" s="27" t="s">
        <v>231</v>
      </c>
      <c r="E203" s="26">
        <v>2</v>
      </c>
      <c r="F203" s="25" t="s">
        <v>245</v>
      </c>
      <c r="G203" s="24">
        <v>650</v>
      </c>
    </row>
    <row r="204" spans="1:7" x14ac:dyDescent="0.25">
      <c r="A204" s="28">
        <v>45961</v>
      </c>
      <c r="B204" s="25" t="s">
        <v>229</v>
      </c>
      <c r="C204" s="27" t="s">
        <v>239</v>
      </c>
      <c r="D204" s="27" t="s">
        <v>224</v>
      </c>
      <c r="E204" s="26">
        <v>5</v>
      </c>
      <c r="F204" s="25" t="s">
        <v>252</v>
      </c>
      <c r="G204" s="24">
        <v>2800</v>
      </c>
    </row>
    <row r="205" spans="1:7" x14ac:dyDescent="0.25">
      <c r="A205" s="28">
        <v>45964</v>
      </c>
      <c r="B205" s="25" t="s">
        <v>233</v>
      </c>
      <c r="C205" s="27" t="s">
        <v>228</v>
      </c>
      <c r="D205" s="27" t="s">
        <v>224</v>
      </c>
      <c r="E205" s="26">
        <v>3</v>
      </c>
      <c r="F205" s="25" t="s">
        <v>248</v>
      </c>
      <c r="G205" s="24">
        <v>690</v>
      </c>
    </row>
    <row r="206" spans="1:7" x14ac:dyDescent="0.25">
      <c r="A206" s="28">
        <v>45964</v>
      </c>
      <c r="B206" s="25" t="s">
        <v>233</v>
      </c>
      <c r="C206" s="27" t="s">
        <v>239</v>
      </c>
      <c r="D206" s="27" t="s">
        <v>224</v>
      </c>
      <c r="E206" s="26">
        <v>5</v>
      </c>
      <c r="F206" s="25" t="s">
        <v>251</v>
      </c>
      <c r="G206" s="24">
        <v>6500</v>
      </c>
    </row>
    <row r="207" spans="1:7" x14ac:dyDescent="0.25">
      <c r="A207" s="28">
        <v>45965</v>
      </c>
      <c r="B207" s="25" t="s">
        <v>229</v>
      </c>
      <c r="C207" s="27" t="s">
        <v>228</v>
      </c>
      <c r="D207" s="27" t="s">
        <v>224</v>
      </c>
      <c r="E207" s="26">
        <v>5</v>
      </c>
      <c r="F207" s="25" t="s">
        <v>234</v>
      </c>
      <c r="G207" s="24">
        <v>5000</v>
      </c>
    </row>
    <row r="208" spans="1:7" x14ac:dyDescent="0.25">
      <c r="A208" s="28">
        <v>45965</v>
      </c>
      <c r="B208" s="25" t="s">
        <v>233</v>
      </c>
      <c r="C208" s="27" t="s">
        <v>228</v>
      </c>
      <c r="D208" s="27" t="s">
        <v>224</v>
      </c>
      <c r="E208" s="26">
        <v>4</v>
      </c>
      <c r="F208" s="25" t="s">
        <v>242</v>
      </c>
      <c r="G208" s="24">
        <v>3500</v>
      </c>
    </row>
    <row r="209" spans="1:7" x14ac:dyDescent="0.25">
      <c r="A209" s="28">
        <v>45965</v>
      </c>
      <c r="B209" s="25" t="s">
        <v>226</v>
      </c>
      <c r="C209" s="27" t="s">
        <v>239</v>
      </c>
      <c r="D209" s="27" t="s">
        <v>231</v>
      </c>
      <c r="E209" s="26">
        <v>1</v>
      </c>
      <c r="F209" s="25" t="s">
        <v>223</v>
      </c>
      <c r="G209" s="24">
        <v>3500</v>
      </c>
    </row>
    <row r="210" spans="1:7" x14ac:dyDescent="0.25">
      <c r="A210" s="28">
        <v>45965</v>
      </c>
      <c r="B210" s="25" t="s">
        <v>229</v>
      </c>
      <c r="C210" s="27" t="s">
        <v>228</v>
      </c>
      <c r="D210" s="27" t="s">
        <v>224</v>
      </c>
      <c r="E210" s="26">
        <v>4</v>
      </c>
      <c r="F210" s="25" t="s">
        <v>252</v>
      </c>
      <c r="G210" s="24">
        <v>1500</v>
      </c>
    </row>
    <row r="211" spans="1:7" x14ac:dyDescent="0.25">
      <c r="A211" s="28">
        <v>45966</v>
      </c>
      <c r="B211" s="25" t="s">
        <v>233</v>
      </c>
      <c r="C211" s="27" t="s">
        <v>239</v>
      </c>
      <c r="D211" s="27" t="s">
        <v>224</v>
      </c>
      <c r="E211" s="26">
        <v>5</v>
      </c>
      <c r="F211" s="25" t="s">
        <v>256</v>
      </c>
      <c r="G211" s="24">
        <v>1800</v>
      </c>
    </row>
    <row r="212" spans="1:7" x14ac:dyDescent="0.25">
      <c r="A212" s="28">
        <v>45966</v>
      </c>
      <c r="B212" s="25" t="s">
        <v>226</v>
      </c>
      <c r="C212" s="27" t="s">
        <v>228</v>
      </c>
      <c r="D212" s="27" t="s">
        <v>231</v>
      </c>
      <c r="E212" s="26">
        <v>2</v>
      </c>
      <c r="F212" s="25" t="s">
        <v>241</v>
      </c>
      <c r="G212" s="24">
        <v>8000</v>
      </c>
    </row>
    <row r="213" spans="1:7" x14ac:dyDescent="0.25">
      <c r="A213" s="28">
        <v>45967</v>
      </c>
      <c r="B213" s="25" t="s">
        <v>237</v>
      </c>
      <c r="C213" s="27" t="s">
        <v>228</v>
      </c>
      <c r="D213" s="27" t="s">
        <v>231</v>
      </c>
      <c r="E213" s="26">
        <v>1</v>
      </c>
      <c r="F213" s="25" t="s">
        <v>246</v>
      </c>
      <c r="G213" s="24">
        <v>5100</v>
      </c>
    </row>
    <row r="214" spans="1:7" x14ac:dyDescent="0.25">
      <c r="A214" s="28">
        <v>45967</v>
      </c>
      <c r="B214" s="25" t="s">
        <v>229</v>
      </c>
      <c r="C214" s="27" t="s">
        <v>235</v>
      </c>
      <c r="D214" s="27" t="s">
        <v>224</v>
      </c>
      <c r="E214" s="26">
        <v>4</v>
      </c>
      <c r="F214" s="25" t="s">
        <v>247</v>
      </c>
      <c r="G214" s="24">
        <v>650</v>
      </c>
    </row>
    <row r="215" spans="1:7" x14ac:dyDescent="0.25">
      <c r="A215" s="28">
        <v>45967</v>
      </c>
      <c r="B215" s="25" t="s">
        <v>233</v>
      </c>
      <c r="C215" s="27" t="s">
        <v>225</v>
      </c>
      <c r="D215" s="27" t="s">
        <v>224</v>
      </c>
      <c r="E215" s="26">
        <v>5</v>
      </c>
      <c r="F215" s="25" t="s">
        <v>244</v>
      </c>
      <c r="G215" s="24">
        <v>320</v>
      </c>
    </row>
    <row r="216" spans="1:7" x14ac:dyDescent="0.25">
      <c r="A216" s="28">
        <v>45967</v>
      </c>
      <c r="B216" s="25" t="s">
        <v>226</v>
      </c>
      <c r="C216" s="27" t="s">
        <v>225</v>
      </c>
      <c r="D216" s="27" t="s">
        <v>231</v>
      </c>
      <c r="E216" s="26">
        <v>1</v>
      </c>
      <c r="F216" s="25" t="s">
        <v>249</v>
      </c>
      <c r="G216" s="24">
        <v>3500</v>
      </c>
    </row>
    <row r="217" spans="1:7" x14ac:dyDescent="0.25">
      <c r="A217" s="28">
        <v>45968</v>
      </c>
      <c r="B217" s="25" t="s">
        <v>229</v>
      </c>
      <c r="C217" s="27" t="s">
        <v>228</v>
      </c>
      <c r="D217" s="27" t="s">
        <v>224</v>
      </c>
      <c r="E217" s="26">
        <v>3</v>
      </c>
      <c r="F217" s="25" t="s">
        <v>240</v>
      </c>
      <c r="G217" s="24">
        <v>2840</v>
      </c>
    </row>
    <row r="218" spans="1:7" x14ac:dyDescent="0.25">
      <c r="A218" s="28">
        <v>45968</v>
      </c>
      <c r="B218" s="25" t="s">
        <v>226</v>
      </c>
      <c r="C218" s="27" t="s">
        <v>225</v>
      </c>
      <c r="D218" s="27" t="s">
        <v>224</v>
      </c>
      <c r="E218" s="26">
        <v>5</v>
      </c>
      <c r="F218" s="25" t="s">
        <v>241</v>
      </c>
      <c r="G218" s="24">
        <v>520</v>
      </c>
    </row>
    <row r="219" spans="1:7" x14ac:dyDescent="0.25">
      <c r="A219" s="28">
        <v>45971</v>
      </c>
      <c r="B219" s="25" t="s">
        <v>229</v>
      </c>
      <c r="C219" s="27" t="s">
        <v>239</v>
      </c>
      <c r="D219" s="27" t="s">
        <v>224</v>
      </c>
      <c r="E219" s="26">
        <v>3</v>
      </c>
      <c r="F219" s="25" t="s">
        <v>227</v>
      </c>
      <c r="G219" s="24">
        <v>380</v>
      </c>
    </row>
    <row r="220" spans="1:7" x14ac:dyDescent="0.25">
      <c r="A220" s="28">
        <v>45971</v>
      </c>
      <c r="B220" s="25" t="s">
        <v>233</v>
      </c>
      <c r="C220" s="27" t="s">
        <v>228</v>
      </c>
      <c r="D220" s="27" t="s">
        <v>224</v>
      </c>
      <c r="E220" s="26">
        <v>3</v>
      </c>
      <c r="F220" s="25" t="s">
        <v>248</v>
      </c>
      <c r="G220" s="24">
        <v>5550</v>
      </c>
    </row>
    <row r="221" spans="1:7" x14ac:dyDescent="0.25">
      <c r="A221" s="28">
        <v>45972</v>
      </c>
      <c r="B221" s="25" t="s">
        <v>226</v>
      </c>
      <c r="C221" s="27" t="s">
        <v>228</v>
      </c>
      <c r="D221" s="27" t="s">
        <v>231</v>
      </c>
      <c r="E221" s="26">
        <v>2</v>
      </c>
      <c r="F221" s="25" t="s">
        <v>223</v>
      </c>
      <c r="G221" s="24">
        <v>8000</v>
      </c>
    </row>
    <row r="222" spans="1:7" x14ac:dyDescent="0.25">
      <c r="A222" s="28">
        <v>45972</v>
      </c>
      <c r="B222" s="25" t="s">
        <v>237</v>
      </c>
      <c r="C222" s="27" t="s">
        <v>228</v>
      </c>
      <c r="D222" s="27" t="s">
        <v>231</v>
      </c>
      <c r="E222" s="26">
        <v>2</v>
      </c>
      <c r="F222" s="25" t="s">
        <v>246</v>
      </c>
      <c r="G222" s="24">
        <v>5100</v>
      </c>
    </row>
    <row r="223" spans="1:7" x14ac:dyDescent="0.25">
      <c r="A223" s="28">
        <v>45972</v>
      </c>
      <c r="B223" s="25" t="s">
        <v>229</v>
      </c>
      <c r="C223" s="27" t="s">
        <v>235</v>
      </c>
      <c r="D223" s="27" t="s">
        <v>224</v>
      </c>
      <c r="E223" s="26">
        <v>3</v>
      </c>
      <c r="F223" s="25" t="s">
        <v>247</v>
      </c>
      <c r="G223" s="24">
        <v>650</v>
      </c>
    </row>
    <row r="224" spans="1:7" x14ac:dyDescent="0.25">
      <c r="A224" s="28">
        <v>45972</v>
      </c>
      <c r="B224" s="25" t="s">
        <v>233</v>
      </c>
      <c r="C224" s="27" t="s">
        <v>239</v>
      </c>
      <c r="D224" s="27" t="s">
        <v>224</v>
      </c>
      <c r="E224" s="26">
        <v>5</v>
      </c>
      <c r="F224" s="25" t="s">
        <v>251</v>
      </c>
      <c r="G224" s="24">
        <v>2800</v>
      </c>
    </row>
    <row r="225" spans="1:7" x14ac:dyDescent="0.25">
      <c r="A225" s="28">
        <v>45972</v>
      </c>
      <c r="B225" s="25" t="s">
        <v>237</v>
      </c>
      <c r="C225" s="27" t="s">
        <v>239</v>
      </c>
      <c r="D225" s="27" t="s">
        <v>231</v>
      </c>
      <c r="E225" s="26">
        <v>1</v>
      </c>
      <c r="F225" s="25" t="s">
        <v>236</v>
      </c>
      <c r="G225" s="24">
        <v>7700</v>
      </c>
    </row>
    <row r="226" spans="1:7" x14ac:dyDescent="0.25">
      <c r="A226" s="28">
        <v>45973</v>
      </c>
      <c r="B226" s="25" t="s">
        <v>226</v>
      </c>
      <c r="C226" s="27" t="s">
        <v>228</v>
      </c>
      <c r="D226" s="27" t="s">
        <v>224</v>
      </c>
      <c r="E226" s="26">
        <v>4</v>
      </c>
      <c r="F226" s="25" t="s">
        <v>230</v>
      </c>
      <c r="G226" s="24">
        <v>2500</v>
      </c>
    </row>
    <row r="227" spans="1:7" x14ac:dyDescent="0.25">
      <c r="A227" s="28">
        <v>45973</v>
      </c>
      <c r="B227" s="25" t="s">
        <v>226</v>
      </c>
      <c r="C227" s="27" t="s">
        <v>228</v>
      </c>
      <c r="D227" s="27" t="s">
        <v>231</v>
      </c>
      <c r="E227" s="26">
        <v>2</v>
      </c>
      <c r="F227" s="25" t="s">
        <v>255</v>
      </c>
      <c r="G227" s="24">
        <v>11360</v>
      </c>
    </row>
    <row r="228" spans="1:7" x14ac:dyDescent="0.25">
      <c r="A228" s="28">
        <v>45974</v>
      </c>
      <c r="B228" s="25" t="s">
        <v>237</v>
      </c>
      <c r="C228" s="27" t="s">
        <v>228</v>
      </c>
      <c r="D228" s="27" t="s">
        <v>231</v>
      </c>
      <c r="E228" s="26">
        <v>1</v>
      </c>
      <c r="F228" s="25" t="s">
        <v>245</v>
      </c>
      <c r="G228" s="24">
        <v>8800</v>
      </c>
    </row>
    <row r="229" spans="1:7" x14ac:dyDescent="0.25">
      <c r="A229" s="28">
        <v>45974</v>
      </c>
      <c r="B229" s="25" t="s">
        <v>229</v>
      </c>
      <c r="C229" s="27" t="s">
        <v>235</v>
      </c>
      <c r="D229" s="27" t="s">
        <v>224</v>
      </c>
      <c r="E229" s="26">
        <v>5</v>
      </c>
      <c r="F229" s="25" t="s">
        <v>227</v>
      </c>
      <c r="G229" s="24">
        <v>750</v>
      </c>
    </row>
    <row r="230" spans="1:7" x14ac:dyDescent="0.25">
      <c r="A230" s="28">
        <v>45974</v>
      </c>
      <c r="B230" s="25" t="s">
        <v>233</v>
      </c>
      <c r="C230" s="27" t="s">
        <v>225</v>
      </c>
      <c r="D230" s="27" t="s">
        <v>224</v>
      </c>
      <c r="E230" s="26">
        <v>3</v>
      </c>
      <c r="F230" s="25" t="s">
        <v>232</v>
      </c>
      <c r="G230" s="24">
        <v>2540</v>
      </c>
    </row>
    <row r="231" spans="1:7" x14ac:dyDescent="0.25">
      <c r="A231" s="28">
        <v>45975</v>
      </c>
      <c r="B231" s="25" t="s">
        <v>226</v>
      </c>
      <c r="C231" s="27" t="s">
        <v>225</v>
      </c>
      <c r="D231" s="27" t="s">
        <v>231</v>
      </c>
      <c r="E231" s="26">
        <v>2</v>
      </c>
      <c r="F231" s="25" t="s">
        <v>253</v>
      </c>
      <c r="G231" s="24">
        <v>5400</v>
      </c>
    </row>
    <row r="232" spans="1:7" x14ac:dyDescent="0.25">
      <c r="A232" s="28">
        <v>45975</v>
      </c>
      <c r="B232" s="25" t="s">
        <v>229</v>
      </c>
      <c r="C232" s="27" t="s">
        <v>228</v>
      </c>
      <c r="D232" s="27" t="s">
        <v>224</v>
      </c>
      <c r="E232" s="26">
        <v>3</v>
      </c>
      <c r="F232" s="25" t="s">
        <v>250</v>
      </c>
      <c r="G232" s="24">
        <v>6840</v>
      </c>
    </row>
    <row r="233" spans="1:7" x14ac:dyDescent="0.25">
      <c r="A233" s="28">
        <v>45975</v>
      </c>
      <c r="B233" s="25" t="s">
        <v>233</v>
      </c>
      <c r="C233" s="27" t="s">
        <v>225</v>
      </c>
      <c r="D233" s="27" t="s">
        <v>224</v>
      </c>
      <c r="E233" s="26">
        <v>5</v>
      </c>
      <c r="F233" s="25" t="s">
        <v>232</v>
      </c>
      <c r="G233" s="24">
        <v>3260</v>
      </c>
    </row>
    <row r="234" spans="1:7" x14ac:dyDescent="0.25">
      <c r="A234" s="28">
        <v>45975</v>
      </c>
      <c r="B234" s="25" t="s">
        <v>233</v>
      </c>
      <c r="C234" s="27" t="s">
        <v>228</v>
      </c>
      <c r="D234" s="27" t="s">
        <v>224</v>
      </c>
      <c r="E234" s="26">
        <v>3</v>
      </c>
      <c r="F234" s="25" t="s">
        <v>242</v>
      </c>
      <c r="G234" s="24">
        <v>3500</v>
      </c>
    </row>
    <row r="235" spans="1:7" x14ac:dyDescent="0.25">
      <c r="A235" s="28">
        <v>45978</v>
      </c>
      <c r="B235" s="25" t="s">
        <v>226</v>
      </c>
      <c r="C235" s="27" t="s">
        <v>239</v>
      </c>
      <c r="D235" s="27" t="s">
        <v>231</v>
      </c>
      <c r="E235" s="26">
        <v>2</v>
      </c>
      <c r="F235" s="25" t="s">
        <v>255</v>
      </c>
      <c r="G235" s="24">
        <v>800</v>
      </c>
    </row>
    <row r="236" spans="1:7" x14ac:dyDescent="0.25">
      <c r="A236" s="28">
        <v>45978</v>
      </c>
      <c r="B236" s="25" t="s">
        <v>229</v>
      </c>
      <c r="C236" s="27" t="s">
        <v>228</v>
      </c>
      <c r="D236" s="27" t="s">
        <v>224</v>
      </c>
      <c r="E236" s="26">
        <v>4</v>
      </c>
      <c r="F236" s="25" t="s">
        <v>247</v>
      </c>
      <c r="G236" s="24">
        <v>1500</v>
      </c>
    </row>
    <row r="237" spans="1:7" x14ac:dyDescent="0.25">
      <c r="A237" s="28">
        <v>45979</v>
      </c>
      <c r="B237" s="25" t="s">
        <v>233</v>
      </c>
      <c r="C237" s="27" t="s">
        <v>239</v>
      </c>
      <c r="D237" s="27" t="s">
        <v>224</v>
      </c>
      <c r="E237" s="26">
        <v>3</v>
      </c>
      <c r="F237" s="25" t="s">
        <v>232</v>
      </c>
      <c r="G237" s="24">
        <v>1800</v>
      </c>
    </row>
    <row r="238" spans="1:7" x14ac:dyDescent="0.25">
      <c r="A238" s="28">
        <v>45980</v>
      </c>
      <c r="B238" s="25" t="s">
        <v>237</v>
      </c>
      <c r="C238" s="27" t="s">
        <v>239</v>
      </c>
      <c r="D238" s="27" t="s">
        <v>231</v>
      </c>
      <c r="E238" s="26">
        <v>1</v>
      </c>
      <c r="F238" s="25" t="s">
        <v>245</v>
      </c>
      <c r="G238" s="24">
        <v>7800</v>
      </c>
    </row>
    <row r="239" spans="1:7" x14ac:dyDescent="0.25">
      <c r="A239" s="28">
        <v>45980</v>
      </c>
      <c r="B239" s="25" t="s">
        <v>233</v>
      </c>
      <c r="C239" s="27" t="s">
        <v>228</v>
      </c>
      <c r="D239" s="27" t="s">
        <v>224</v>
      </c>
      <c r="E239" s="26">
        <v>3</v>
      </c>
      <c r="F239" s="25" t="s">
        <v>232</v>
      </c>
      <c r="G239" s="24">
        <v>110</v>
      </c>
    </row>
    <row r="240" spans="1:7" x14ac:dyDescent="0.25">
      <c r="A240" s="28">
        <v>45980</v>
      </c>
      <c r="B240" s="25" t="s">
        <v>226</v>
      </c>
      <c r="C240" s="27" t="s">
        <v>239</v>
      </c>
      <c r="D240" s="27" t="s">
        <v>231</v>
      </c>
      <c r="E240" s="26">
        <v>1</v>
      </c>
      <c r="F240" s="25" t="s">
        <v>223</v>
      </c>
      <c r="G240" s="24">
        <v>1850</v>
      </c>
    </row>
    <row r="241" spans="1:7" x14ac:dyDescent="0.25">
      <c r="A241" s="28">
        <v>45980</v>
      </c>
      <c r="B241" s="25" t="s">
        <v>229</v>
      </c>
      <c r="C241" s="27" t="s">
        <v>228</v>
      </c>
      <c r="D241" s="27" t="s">
        <v>224</v>
      </c>
      <c r="E241" s="26">
        <v>3</v>
      </c>
      <c r="F241" s="25" t="s">
        <v>227</v>
      </c>
      <c r="G241" s="24">
        <v>2000</v>
      </c>
    </row>
    <row r="242" spans="1:7" x14ac:dyDescent="0.25">
      <c r="A242" s="28">
        <v>45981</v>
      </c>
      <c r="B242" s="25" t="s">
        <v>233</v>
      </c>
      <c r="C242" s="27" t="s">
        <v>225</v>
      </c>
      <c r="D242" s="27" t="s">
        <v>224</v>
      </c>
      <c r="E242" s="26">
        <v>4</v>
      </c>
      <c r="F242" s="25" t="s">
        <v>242</v>
      </c>
      <c r="G242" s="24">
        <v>520</v>
      </c>
    </row>
    <row r="243" spans="1:7" x14ac:dyDescent="0.25">
      <c r="A243" s="28">
        <v>45981</v>
      </c>
      <c r="B243" s="25" t="s">
        <v>233</v>
      </c>
      <c r="C243" s="27" t="s">
        <v>228</v>
      </c>
      <c r="D243" s="27" t="s">
        <v>224</v>
      </c>
      <c r="E243" s="26">
        <v>3</v>
      </c>
      <c r="F243" s="25" t="s">
        <v>248</v>
      </c>
      <c r="G243" s="24">
        <v>690</v>
      </c>
    </row>
    <row r="244" spans="1:7" x14ac:dyDescent="0.25">
      <c r="A244" s="28">
        <v>45981</v>
      </c>
      <c r="B244" s="25" t="s">
        <v>226</v>
      </c>
      <c r="C244" s="27" t="s">
        <v>228</v>
      </c>
      <c r="D244" s="27" t="s">
        <v>224</v>
      </c>
      <c r="E244" s="26">
        <v>5</v>
      </c>
      <c r="F244" s="25" t="s">
        <v>249</v>
      </c>
      <c r="G244" s="24">
        <v>2500</v>
      </c>
    </row>
    <row r="245" spans="1:7" x14ac:dyDescent="0.25">
      <c r="A245" s="28">
        <v>45982</v>
      </c>
      <c r="B245" s="25" t="s">
        <v>237</v>
      </c>
      <c r="C245" s="27" t="s">
        <v>239</v>
      </c>
      <c r="D245" s="27" t="s">
        <v>231</v>
      </c>
      <c r="E245" s="26">
        <v>2</v>
      </c>
      <c r="F245" s="25" t="s">
        <v>254</v>
      </c>
      <c r="G245" s="24">
        <v>7700</v>
      </c>
    </row>
    <row r="246" spans="1:7" x14ac:dyDescent="0.25">
      <c r="A246" s="28">
        <v>45982</v>
      </c>
      <c r="B246" s="25" t="s">
        <v>233</v>
      </c>
      <c r="C246" s="27" t="s">
        <v>239</v>
      </c>
      <c r="D246" s="27" t="s">
        <v>224</v>
      </c>
      <c r="E246" s="26">
        <v>3</v>
      </c>
      <c r="F246" s="25" t="s">
        <v>251</v>
      </c>
      <c r="G246" s="24">
        <v>2800</v>
      </c>
    </row>
    <row r="247" spans="1:7" x14ac:dyDescent="0.25">
      <c r="A247" s="28">
        <v>45982</v>
      </c>
      <c r="B247" s="25" t="s">
        <v>226</v>
      </c>
      <c r="C247" s="27" t="s">
        <v>228</v>
      </c>
      <c r="D247" s="27" t="s">
        <v>231</v>
      </c>
      <c r="E247" s="26">
        <v>2</v>
      </c>
      <c r="F247" s="25" t="s">
        <v>241</v>
      </c>
      <c r="G247" s="24">
        <v>8500</v>
      </c>
    </row>
    <row r="248" spans="1:7" x14ac:dyDescent="0.25">
      <c r="A248" s="28">
        <v>45985</v>
      </c>
      <c r="B248" s="25" t="s">
        <v>229</v>
      </c>
      <c r="C248" s="27" t="s">
        <v>235</v>
      </c>
      <c r="D248" s="27" t="s">
        <v>224</v>
      </c>
      <c r="E248" s="26">
        <v>4</v>
      </c>
      <c r="F248" s="25" t="s">
        <v>243</v>
      </c>
      <c r="G248" s="24">
        <v>250</v>
      </c>
    </row>
    <row r="249" spans="1:7" x14ac:dyDescent="0.25">
      <c r="A249" s="28">
        <v>45985</v>
      </c>
      <c r="B249" s="25" t="s">
        <v>233</v>
      </c>
      <c r="C249" s="27" t="s">
        <v>225</v>
      </c>
      <c r="D249" s="27" t="s">
        <v>224</v>
      </c>
      <c r="E249" s="26">
        <v>3</v>
      </c>
      <c r="F249" s="25" t="s">
        <v>232</v>
      </c>
      <c r="G249" s="24">
        <v>2540</v>
      </c>
    </row>
    <row r="250" spans="1:7" x14ac:dyDescent="0.25">
      <c r="A250" s="28">
        <v>45985</v>
      </c>
      <c r="B250" s="25" t="s">
        <v>237</v>
      </c>
      <c r="C250" s="27" t="s">
        <v>228</v>
      </c>
      <c r="D250" s="27" t="s">
        <v>231</v>
      </c>
      <c r="E250" s="26">
        <v>1</v>
      </c>
      <c r="F250" s="25" t="s">
        <v>246</v>
      </c>
      <c r="G250" s="24">
        <v>650</v>
      </c>
    </row>
    <row r="251" spans="1:7" x14ac:dyDescent="0.25">
      <c r="A251" s="28">
        <v>45985</v>
      </c>
      <c r="B251" s="25" t="s">
        <v>237</v>
      </c>
      <c r="C251" s="27" t="s">
        <v>239</v>
      </c>
      <c r="D251" s="27" t="s">
        <v>224</v>
      </c>
      <c r="E251" s="26">
        <v>4</v>
      </c>
      <c r="F251" s="25" t="s">
        <v>254</v>
      </c>
      <c r="G251" s="24">
        <v>2400</v>
      </c>
    </row>
    <row r="252" spans="1:7" x14ac:dyDescent="0.25">
      <c r="A252" s="28">
        <v>45986</v>
      </c>
      <c r="B252" s="25" t="s">
        <v>233</v>
      </c>
      <c r="C252" s="27" t="s">
        <v>225</v>
      </c>
      <c r="D252" s="27" t="s">
        <v>224</v>
      </c>
      <c r="E252" s="26">
        <v>5</v>
      </c>
      <c r="F252" s="25" t="s">
        <v>232</v>
      </c>
      <c r="G252" s="24">
        <v>320</v>
      </c>
    </row>
    <row r="253" spans="1:7" x14ac:dyDescent="0.25">
      <c r="A253" s="28">
        <v>45986</v>
      </c>
      <c r="B253" s="25" t="s">
        <v>233</v>
      </c>
      <c r="C253" s="27" t="s">
        <v>239</v>
      </c>
      <c r="D253" s="27" t="s">
        <v>224</v>
      </c>
      <c r="E253" s="26">
        <v>4</v>
      </c>
      <c r="F253" s="25" t="s">
        <v>248</v>
      </c>
      <c r="G253" s="24">
        <v>6500</v>
      </c>
    </row>
    <row r="254" spans="1:7" x14ac:dyDescent="0.25">
      <c r="A254" s="28">
        <v>45986</v>
      </c>
      <c r="B254" s="25" t="s">
        <v>229</v>
      </c>
      <c r="C254" s="27" t="s">
        <v>228</v>
      </c>
      <c r="D254" s="27" t="s">
        <v>224</v>
      </c>
      <c r="E254" s="26">
        <v>3</v>
      </c>
      <c r="F254" s="25" t="s">
        <v>240</v>
      </c>
      <c r="G254" s="24">
        <v>5000</v>
      </c>
    </row>
    <row r="255" spans="1:7" x14ac:dyDescent="0.25">
      <c r="A255" s="28">
        <v>45986</v>
      </c>
      <c r="B255" s="25" t="s">
        <v>233</v>
      </c>
      <c r="C255" s="27" t="s">
        <v>228</v>
      </c>
      <c r="D255" s="27" t="s">
        <v>224</v>
      </c>
      <c r="E255" s="26">
        <v>3</v>
      </c>
      <c r="F255" s="25" t="s">
        <v>242</v>
      </c>
      <c r="G255" s="24">
        <v>3500</v>
      </c>
    </row>
    <row r="256" spans="1:7" x14ac:dyDescent="0.25">
      <c r="A256" s="28">
        <v>45987</v>
      </c>
      <c r="B256" s="25" t="s">
        <v>226</v>
      </c>
      <c r="C256" s="27" t="s">
        <v>239</v>
      </c>
      <c r="D256" s="27" t="s">
        <v>231</v>
      </c>
      <c r="E256" s="26">
        <v>1</v>
      </c>
      <c r="F256" s="25" t="s">
        <v>241</v>
      </c>
      <c r="G256" s="24">
        <v>3500</v>
      </c>
    </row>
    <row r="257" spans="1:7" x14ac:dyDescent="0.25">
      <c r="A257" s="28">
        <v>45987</v>
      </c>
      <c r="B257" s="25" t="s">
        <v>229</v>
      </c>
      <c r="C257" s="27" t="s">
        <v>228</v>
      </c>
      <c r="D257" s="27" t="s">
        <v>224</v>
      </c>
      <c r="E257" s="26">
        <v>4</v>
      </c>
      <c r="F257" s="25" t="s">
        <v>234</v>
      </c>
      <c r="G257" s="24">
        <v>1500</v>
      </c>
    </row>
    <row r="258" spans="1:7" x14ac:dyDescent="0.25">
      <c r="A258" s="28">
        <v>45987</v>
      </c>
      <c r="B258" s="25" t="s">
        <v>233</v>
      </c>
      <c r="C258" s="27" t="s">
        <v>239</v>
      </c>
      <c r="D258" s="27" t="s">
        <v>224</v>
      </c>
      <c r="E258" s="26">
        <v>4</v>
      </c>
      <c r="F258" s="25" t="s">
        <v>248</v>
      </c>
      <c r="G258" s="24">
        <v>1800</v>
      </c>
    </row>
    <row r="259" spans="1:7" x14ac:dyDescent="0.25">
      <c r="A259" s="28">
        <v>45987</v>
      </c>
      <c r="B259" s="25" t="s">
        <v>226</v>
      </c>
      <c r="C259" s="27" t="s">
        <v>228</v>
      </c>
      <c r="D259" s="27" t="s">
        <v>231</v>
      </c>
      <c r="E259" s="26">
        <v>1</v>
      </c>
      <c r="F259" s="25" t="s">
        <v>241</v>
      </c>
      <c r="G259" s="24">
        <v>8000</v>
      </c>
    </row>
    <row r="260" spans="1:7" x14ac:dyDescent="0.25">
      <c r="A260" s="28">
        <v>45988</v>
      </c>
      <c r="B260" s="25" t="s">
        <v>237</v>
      </c>
      <c r="C260" s="27" t="s">
        <v>228</v>
      </c>
      <c r="D260" s="27" t="s">
        <v>231</v>
      </c>
      <c r="E260" s="26">
        <v>2</v>
      </c>
      <c r="F260" s="25" t="s">
        <v>245</v>
      </c>
      <c r="G260" s="24">
        <v>5100</v>
      </c>
    </row>
    <row r="261" spans="1:7" x14ac:dyDescent="0.25">
      <c r="A261" s="28">
        <v>45988</v>
      </c>
      <c r="B261" s="25" t="s">
        <v>229</v>
      </c>
      <c r="C261" s="27" t="s">
        <v>235</v>
      </c>
      <c r="D261" s="27" t="s">
        <v>224</v>
      </c>
      <c r="E261" s="26">
        <v>5</v>
      </c>
      <c r="F261" s="25" t="s">
        <v>234</v>
      </c>
      <c r="G261" s="24">
        <v>650</v>
      </c>
    </row>
    <row r="262" spans="1:7" x14ac:dyDescent="0.25">
      <c r="A262" s="28">
        <v>45988</v>
      </c>
      <c r="B262" s="25" t="s">
        <v>233</v>
      </c>
      <c r="C262" s="27" t="s">
        <v>225</v>
      </c>
      <c r="D262" s="27" t="s">
        <v>224</v>
      </c>
      <c r="E262" s="26">
        <v>4</v>
      </c>
      <c r="F262" s="25" t="s">
        <v>244</v>
      </c>
      <c r="G262" s="24">
        <v>320</v>
      </c>
    </row>
    <row r="263" spans="1:7" x14ac:dyDescent="0.25">
      <c r="A263" s="28">
        <v>45989</v>
      </c>
      <c r="B263" s="25" t="s">
        <v>226</v>
      </c>
      <c r="C263" s="27" t="s">
        <v>225</v>
      </c>
      <c r="D263" s="27" t="s">
        <v>231</v>
      </c>
      <c r="E263" s="26">
        <v>2</v>
      </c>
      <c r="F263" s="25" t="s">
        <v>241</v>
      </c>
      <c r="G263" s="24">
        <v>3500</v>
      </c>
    </row>
    <row r="264" spans="1:7" x14ac:dyDescent="0.25">
      <c r="A264" s="28">
        <v>45992</v>
      </c>
      <c r="B264" s="25" t="s">
        <v>229</v>
      </c>
      <c r="C264" s="27" t="s">
        <v>228</v>
      </c>
      <c r="D264" s="27" t="s">
        <v>224</v>
      </c>
      <c r="E264" s="26">
        <v>5</v>
      </c>
      <c r="F264" s="25" t="s">
        <v>234</v>
      </c>
      <c r="G264" s="24">
        <v>2840</v>
      </c>
    </row>
    <row r="265" spans="1:7" x14ac:dyDescent="0.25">
      <c r="A265" s="28">
        <v>45992</v>
      </c>
      <c r="B265" s="25" t="s">
        <v>226</v>
      </c>
      <c r="C265" s="27" t="s">
        <v>225</v>
      </c>
      <c r="D265" s="27" t="s">
        <v>224</v>
      </c>
      <c r="E265" s="26">
        <v>4</v>
      </c>
      <c r="F265" s="25" t="s">
        <v>223</v>
      </c>
      <c r="G265" s="24">
        <v>520</v>
      </c>
    </row>
    <row r="266" spans="1:7" x14ac:dyDescent="0.25">
      <c r="A266" s="28">
        <v>45992</v>
      </c>
      <c r="B266" s="25" t="s">
        <v>229</v>
      </c>
      <c r="C266" s="27" t="s">
        <v>239</v>
      </c>
      <c r="D266" s="27" t="s">
        <v>224</v>
      </c>
      <c r="E266" s="26">
        <v>5</v>
      </c>
      <c r="F266" s="25" t="s">
        <v>240</v>
      </c>
      <c r="G266" s="24">
        <v>380</v>
      </c>
    </row>
    <row r="267" spans="1:7" x14ac:dyDescent="0.25">
      <c r="A267" s="28">
        <v>45992</v>
      </c>
      <c r="B267" s="25" t="s">
        <v>233</v>
      </c>
      <c r="C267" s="27" t="s">
        <v>228</v>
      </c>
      <c r="D267" s="27" t="s">
        <v>224</v>
      </c>
      <c r="E267" s="26">
        <v>4</v>
      </c>
      <c r="F267" s="25" t="s">
        <v>238</v>
      </c>
      <c r="G267" s="24">
        <v>5550</v>
      </c>
    </row>
    <row r="268" spans="1:7" x14ac:dyDescent="0.25">
      <c r="A268" s="28">
        <v>45993</v>
      </c>
      <c r="B268" s="25" t="s">
        <v>237</v>
      </c>
      <c r="C268" s="27" t="s">
        <v>239</v>
      </c>
      <c r="D268" s="27" t="s">
        <v>231</v>
      </c>
      <c r="E268" s="26">
        <v>2</v>
      </c>
      <c r="F268" s="25" t="s">
        <v>240</v>
      </c>
      <c r="G268" s="24">
        <v>650</v>
      </c>
    </row>
    <row r="269" spans="1:7" x14ac:dyDescent="0.25">
      <c r="A269" s="28">
        <v>45993</v>
      </c>
      <c r="B269" s="25" t="s">
        <v>229</v>
      </c>
      <c r="C269" s="27" t="s">
        <v>239</v>
      </c>
      <c r="D269" s="27" t="s">
        <v>224</v>
      </c>
      <c r="E269" s="26">
        <v>5</v>
      </c>
      <c r="F269" s="25" t="s">
        <v>243</v>
      </c>
      <c r="G269" s="24">
        <v>2800</v>
      </c>
    </row>
    <row r="270" spans="1:7" x14ac:dyDescent="0.25">
      <c r="A270" s="28">
        <v>45993</v>
      </c>
      <c r="B270" s="25" t="s">
        <v>233</v>
      </c>
      <c r="C270" s="27" t="s">
        <v>228</v>
      </c>
      <c r="D270" s="27" t="s">
        <v>224</v>
      </c>
      <c r="E270" s="26">
        <v>3</v>
      </c>
      <c r="F270" s="25" t="s">
        <v>244</v>
      </c>
      <c r="G270" s="24">
        <v>690</v>
      </c>
    </row>
    <row r="271" spans="1:7" x14ac:dyDescent="0.25">
      <c r="A271" s="28">
        <v>45994</v>
      </c>
      <c r="B271" s="25" t="s">
        <v>233</v>
      </c>
      <c r="C271" s="27" t="s">
        <v>239</v>
      </c>
      <c r="D271" s="27" t="s">
        <v>224</v>
      </c>
      <c r="E271" s="26">
        <v>5</v>
      </c>
      <c r="F271" s="25" t="s">
        <v>244</v>
      </c>
      <c r="G271" s="24">
        <v>6500</v>
      </c>
    </row>
    <row r="272" spans="1:7" x14ac:dyDescent="0.25">
      <c r="A272" s="28">
        <v>45994</v>
      </c>
      <c r="B272" s="25" t="s">
        <v>229</v>
      </c>
      <c r="C272" s="27" t="s">
        <v>228</v>
      </c>
      <c r="D272" s="27" t="s">
        <v>224</v>
      </c>
      <c r="E272" s="26">
        <v>5</v>
      </c>
      <c r="F272" s="25" t="s">
        <v>234</v>
      </c>
      <c r="G272" s="24">
        <v>5000</v>
      </c>
    </row>
    <row r="273" spans="1:7" x14ac:dyDescent="0.25">
      <c r="A273" s="28">
        <v>45994</v>
      </c>
      <c r="B273" s="25" t="s">
        <v>233</v>
      </c>
      <c r="C273" s="27" t="s">
        <v>228</v>
      </c>
      <c r="D273" s="27" t="s">
        <v>224</v>
      </c>
      <c r="E273" s="26">
        <v>4</v>
      </c>
      <c r="F273" s="25" t="s">
        <v>238</v>
      </c>
      <c r="G273" s="24">
        <v>3500</v>
      </c>
    </row>
    <row r="274" spans="1:7" x14ac:dyDescent="0.25">
      <c r="A274" s="28">
        <v>45994</v>
      </c>
      <c r="B274" s="25" t="s">
        <v>226</v>
      </c>
      <c r="C274" s="27" t="s">
        <v>239</v>
      </c>
      <c r="D274" s="27" t="s">
        <v>231</v>
      </c>
      <c r="E274" s="26">
        <v>1</v>
      </c>
      <c r="F274" s="25" t="s">
        <v>253</v>
      </c>
      <c r="G274" s="24">
        <v>3500</v>
      </c>
    </row>
    <row r="275" spans="1:7" x14ac:dyDescent="0.25">
      <c r="A275" s="28">
        <v>45995</v>
      </c>
      <c r="B275" s="25" t="s">
        <v>229</v>
      </c>
      <c r="C275" s="27" t="s">
        <v>228</v>
      </c>
      <c r="D275" s="27" t="s">
        <v>224</v>
      </c>
      <c r="E275" s="26">
        <v>4</v>
      </c>
      <c r="F275" s="25" t="s">
        <v>250</v>
      </c>
      <c r="G275" s="24">
        <v>1500</v>
      </c>
    </row>
    <row r="276" spans="1:7" x14ac:dyDescent="0.25">
      <c r="A276" s="28">
        <v>45995</v>
      </c>
      <c r="B276" s="25" t="s">
        <v>233</v>
      </c>
      <c r="C276" s="27" t="s">
        <v>239</v>
      </c>
      <c r="D276" s="27" t="s">
        <v>224</v>
      </c>
      <c r="E276" s="26">
        <v>5</v>
      </c>
      <c r="F276" s="25" t="s">
        <v>244</v>
      </c>
      <c r="G276" s="24">
        <v>1800</v>
      </c>
    </row>
    <row r="277" spans="1:7" x14ac:dyDescent="0.25">
      <c r="A277" s="28">
        <v>45995</v>
      </c>
      <c r="B277" s="25" t="s">
        <v>226</v>
      </c>
      <c r="C277" s="27" t="s">
        <v>228</v>
      </c>
      <c r="D277" s="27" t="s">
        <v>231</v>
      </c>
      <c r="E277" s="26">
        <v>2</v>
      </c>
      <c r="F277" s="25" t="s">
        <v>253</v>
      </c>
      <c r="G277" s="24">
        <v>8000</v>
      </c>
    </row>
    <row r="278" spans="1:7" x14ac:dyDescent="0.25">
      <c r="A278" s="28">
        <v>45996</v>
      </c>
      <c r="B278" s="25" t="s">
        <v>237</v>
      </c>
      <c r="C278" s="27" t="s">
        <v>228</v>
      </c>
      <c r="D278" s="27" t="s">
        <v>231</v>
      </c>
      <c r="E278" s="26">
        <v>1</v>
      </c>
      <c r="F278" s="25" t="s">
        <v>254</v>
      </c>
      <c r="G278" s="24">
        <v>5100</v>
      </c>
    </row>
    <row r="279" spans="1:7" x14ac:dyDescent="0.25">
      <c r="A279" s="28">
        <v>45996</v>
      </c>
      <c r="B279" s="25" t="s">
        <v>229</v>
      </c>
      <c r="C279" s="27" t="s">
        <v>235</v>
      </c>
      <c r="D279" s="27" t="s">
        <v>224</v>
      </c>
      <c r="E279" s="26">
        <v>4</v>
      </c>
      <c r="F279" s="25" t="s">
        <v>252</v>
      </c>
      <c r="G279" s="24">
        <v>650</v>
      </c>
    </row>
    <row r="280" spans="1:7" x14ac:dyDescent="0.25">
      <c r="A280" s="28">
        <v>45996</v>
      </c>
      <c r="B280" s="25" t="s">
        <v>233</v>
      </c>
      <c r="C280" s="27" t="s">
        <v>225</v>
      </c>
      <c r="D280" s="27" t="s">
        <v>224</v>
      </c>
      <c r="E280" s="26">
        <v>5</v>
      </c>
      <c r="F280" s="25" t="s">
        <v>251</v>
      </c>
      <c r="G280" s="24">
        <v>320</v>
      </c>
    </row>
    <row r="281" spans="1:7" x14ac:dyDescent="0.25">
      <c r="A281" s="28">
        <v>45996</v>
      </c>
      <c r="B281" s="25" t="s">
        <v>226</v>
      </c>
      <c r="C281" s="27" t="s">
        <v>225</v>
      </c>
      <c r="D281" s="27" t="s">
        <v>231</v>
      </c>
      <c r="E281" s="26">
        <v>1</v>
      </c>
      <c r="F281" s="25" t="s">
        <v>223</v>
      </c>
      <c r="G281" s="24">
        <v>3500</v>
      </c>
    </row>
    <row r="282" spans="1:7" x14ac:dyDescent="0.25">
      <c r="A282" s="28">
        <v>45999</v>
      </c>
      <c r="B282" s="25" t="s">
        <v>229</v>
      </c>
      <c r="C282" s="27" t="s">
        <v>228</v>
      </c>
      <c r="D282" s="27" t="s">
        <v>224</v>
      </c>
      <c r="E282" s="26">
        <v>3</v>
      </c>
      <c r="F282" s="25" t="s">
        <v>252</v>
      </c>
      <c r="G282" s="24">
        <v>2840</v>
      </c>
    </row>
    <row r="283" spans="1:7" x14ac:dyDescent="0.25">
      <c r="A283" s="28">
        <v>45999</v>
      </c>
      <c r="B283" s="25" t="s">
        <v>226</v>
      </c>
      <c r="C283" s="27" t="s">
        <v>225</v>
      </c>
      <c r="D283" s="27" t="s">
        <v>224</v>
      </c>
      <c r="E283" s="26">
        <v>5</v>
      </c>
      <c r="F283" s="25" t="s">
        <v>253</v>
      </c>
      <c r="G283" s="24">
        <v>520</v>
      </c>
    </row>
    <row r="284" spans="1:7" x14ac:dyDescent="0.25">
      <c r="A284" s="28">
        <v>45999</v>
      </c>
      <c r="B284" s="25" t="s">
        <v>229</v>
      </c>
      <c r="C284" s="27" t="s">
        <v>239</v>
      </c>
      <c r="D284" s="27" t="s">
        <v>224</v>
      </c>
      <c r="E284" s="26">
        <v>3</v>
      </c>
      <c r="F284" s="25" t="s">
        <v>252</v>
      </c>
      <c r="G284" s="24">
        <v>380</v>
      </c>
    </row>
    <row r="285" spans="1:7" x14ac:dyDescent="0.25">
      <c r="A285" s="28">
        <v>46000</v>
      </c>
      <c r="B285" s="25" t="s">
        <v>233</v>
      </c>
      <c r="C285" s="27" t="s">
        <v>228</v>
      </c>
      <c r="D285" s="27" t="s">
        <v>224</v>
      </c>
      <c r="E285" s="26">
        <v>3</v>
      </c>
      <c r="F285" s="25" t="s">
        <v>238</v>
      </c>
      <c r="G285" s="24">
        <v>5550</v>
      </c>
    </row>
    <row r="286" spans="1:7" x14ac:dyDescent="0.25">
      <c r="A286" s="28">
        <v>46000</v>
      </c>
      <c r="B286" s="25" t="s">
        <v>226</v>
      </c>
      <c r="C286" s="27" t="s">
        <v>228</v>
      </c>
      <c r="D286" s="27" t="s">
        <v>231</v>
      </c>
      <c r="E286" s="26">
        <v>2</v>
      </c>
      <c r="F286" s="25" t="s">
        <v>230</v>
      </c>
      <c r="G286" s="24">
        <v>8000</v>
      </c>
    </row>
    <row r="287" spans="1:7" x14ac:dyDescent="0.25">
      <c r="A287" s="28">
        <v>46000</v>
      </c>
      <c r="B287" s="25" t="s">
        <v>237</v>
      </c>
      <c r="C287" s="27" t="s">
        <v>228</v>
      </c>
      <c r="D287" s="27" t="s">
        <v>231</v>
      </c>
      <c r="E287" s="26">
        <v>2</v>
      </c>
      <c r="F287" s="25" t="s">
        <v>236</v>
      </c>
      <c r="G287" s="24">
        <v>5100</v>
      </c>
    </row>
    <row r="288" spans="1:7" x14ac:dyDescent="0.25">
      <c r="A288" s="28">
        <v>46000</v>
      </c>
      <c r="B288" s="25" t="s">
        <v>229</v>
      </c>
      <c r="C288" s="27" t="s">
        <v>235</v>
      </c>
      <c r="D288" s="27" t="s">
        <v>224</v>
      </c>
      <c r="E288" s="26">
        <v>3</v>
      </c>
      <c r="F288" s="25" t="s">
        <v>247</v>
      </c>
      <c r="G288" s="24">
        <v>650</v>
      </c>
    </row>
    <row r="289" spans="1:7" x14ac:dyDescent="0.25">
      <c r="A289" s="28">
        <v>46001</v>
      </c>
      <c r="B289" s="25" t="s">
        <v>233</v>
      </c>
      <c r="C289" s="27" t="s">
        <v>239</v>
      </c>
      <c r="D289" s="27" t="s">
        <v>224</v>
      </c>
      <c r="E289" s="26">
        <v>5</v>
      </c>
      <c r="F289" s="25" t="s">
        <v>251</v>
      </c>
      <c r="G289" s="24">
        <v>2800</v>
      </c>
    </row>
    <row r="290" spans="1:7" x14ac:dyDescent="0.25">
      <c r="A290" s="28">
        <v>46002</v>
      </c>
      <c r="B290" s="25" t="s">
        <v>237</v>
      </c>
      <c r="C290" s="27" t="s">
        <v>239</v>
      </c>
      <c r="D290" s="27" t="s">
        <v>231</v>
      </c>
      <c r="E290" s="26">
        <v>1</v>
      </c>
      <c r="F290" s="25" t="s">
        <v>246</v>
      </c>
      <c r="G290" s="24">
        <v>7700</v>
      </c>
    </row>
    <row r="291" spans="1:7" x14ac:dyDescent="0.25">
      <c r="A291" s="28">
        <v>46002</v>
      </c>
      <c r="B291" s="25" t="s">
        <v>226</v>
      </c>
      <c r="C291" s="27" t="s">
        <v>228</v>
      </c>
      <c r="D291" s="27" t="s">
        <v>224</v>
      </c>
      <c r="E291" s="26">
        <v>4</v>
      </c>
      <c r="F291" s="25" t="s">
        <v>230</v>
      </c>
      <c r="G291" s="24">
        <v>2500</v>
      </c>
    </row>
    <row r="292" spans="1:7" x14ac:dyDescent="0.25">
      <c r="A292" s="28">
        <v>46002</v>
      </c>
      <c r="B292" s="25" t="s">
        <v>226</v>
      </c>
      <c r="C292" s="27" t="s">
        <v>228</v>
      </c>
      <c r="D292" s="27" t="s">
        <v>231</v>
      </c>
      <c r="E292" s="26">
        <v>2</v>
      </c>
      <c r="F292" s="25" t="s">
        <v>249</v>
      </c>
      <c r="G292" s="24">
        <v>11360</v>
      </c>
    </row>
    <row r="293" spans="1:7" x14ac:dyDescent="0.25">
      <c r="A293" s="28">
        <v>46002</v>
      </c>
      <c r="B293" s="25" t="s">
        <v>237</v>
      </c>
      <c r="C293" s="27" t="s">
        <v>228</v>
      </c>
      <c r="D293" s="27" t="s">
        <v>231</v>
      </c>
      <c r="E293" s="26">
        <v>1</v>
      </c>
      <c r="F293" s="25" t="s">
        <v>236</v>
      </c>
      <c r="G293" s="24">
        <v>8800</v>
      </c>
    </row>
    <row r="294" spans="1:7" x14ac:dyDescent="0.25">
      <c r="A294" s="28">
        <v>46003</v>
      </c>
      <c r="B294" s="25" t="s">
        <v>229</v>
      </c>
      <c r="C294" s="27" t="s">
        <v>235</v>
      </c>
      <c r="D294" s="27" t="s">
        <v>224</v>
      </c>
      <c r="E294" s="26">
        <v>5</v>
      </c>
      <c r="F294" s="25" t="s">
        <v>252</v>
      </c>
      <c r="G294" s="24">
        <v>750</v>
      </c>
    </row>
    <row r="295" spans="1:7" x14ac:dyDescent="0.25">
      <c r="A295" s="28">
        <v>46003</v>
      </c>
      <c r="B295" s="25" t="s">
        <v>233</v>
      </c>
      <c r="C295" s="27" t="s">
        <v>225</v>
      </c>
      <c r="D295" s="27" t="s">
        <v>224</v>
      </c>
      <c r="E295" s="26">
        <v>3</v>
      </c>
      <c r="F295" s="25" t="s">
        <v>248</v>
      </c>
      <c r="G295" s="24">
        <v>2540</v>
      </c>
    </row>
    <row r="296" spans="1:7" x14ac:dyDescent="0.25">
      <c r="A296" s="28">
        <v>46003</v>
      </c>
      <c r="B296" s="25" t="s">
        <v>226</v>
      </c>
      <c r="C296" s="27" t="s">
        <v>225</v>
      </c>
      <c r="D296" s="27" t="s">
        <v>231</v>
      </c>
      <c r="E296" s="26">
        <v>2</v>
      </c>
      <c r="F296" s="25" t="s">
        <v>249</v>
      </c>
      <c r="G296" s="24">
        <v>5400</v>
      </c>
    </row>
    <row r="297" spans="1:7" x14ac:dyDescent="0.25">
      <c r="A297" s="28">
        <v>46003</v>
      </c>
      <c r="B297" s="25" t="s">
        <v>229</v>
      </c>
      <c r="C297" s="27" t="s">
        <v>228</v>
      </c>
      <c r="D297" s="27" t="s">
        <v>224</v>
      </c>
      <c r="E297" s="26">
        <v>3</v>
      </c>
      <c r="F297" s="25" t="s">
        <v>243</v>
      </c>
      <c r="G297" s="24">
        <v>6840</v>
      </c>
    </row>
    <row r="298" spans="1:7" x14ac:dyDescent="0.25">
      <c r="A298" s="28">
        <v>46006</v>
      </c>
      <c r="B298" s="25" t="s">
        <v>233</v>
      </c>
      <c r="C298" s="27" t="s">
        <v>225</v>
      </c>
      <c r="D298" s="27" t="s">
        <v>224</v>
      </c>
      <c r="E298" s="26">
        <v>5</v>
      </c>
      <c r="F298" s="25" t="s">
        <v>251</v>
      </c>
      <c r="G298" s="24">
        <v>3260</v>
      </c>
    </row>
    <row r="299" spans="1:7" x14ac:dyDescent="0.25">
      <c r="A299" s="28">
        <v>46006</v>
      </c>
      <c r="B299" s="25" t="s">
        <v>233</v>
      </c>
      <c r="C299" s="27" t="s">
        <v>228</v>
      </c>
      <c r="D299" s="27" t="s">
        <v>224</v>
      </c>
      <c r="E299" s="26">
        <v>3</v>
      </c>
      <c r="F299" s="25" t="s">
        <v>244</v>
      </c>
      <c r="G299" s="24">
        <v>3500</v>
      </c>
    </row>
    <row r="300" spans="1:7" x14ac:dyDescent="0.25">
      <c r="A300" s="28">
        <v>46006</v>
      </c>
      <c r="B300" s="25" t="s">
        <v>226</v>
      </c>
      <c r="C300" s="27" t="s">
        <v>239</v>
      </c>
      <c r="D300" s="27" t="s">
        <v>231</v>
      </c>
      <c r="E300" s="26">
        <v>2</v>
      </c>
      <c r="F300" s="25" t="s">
        <v>249</v>
      </c>
      <c r="G300" s="24">
        <v>800</v>
      </c>
    </row>
    <row r="301" spans="1:7" x14ac:dyDescent="0.25">
      <c r="A301" s="28">
        <v>46006</v>
      </c>
      <c r="B301" s="25" t="s">
        <v>229</v>
      </c>
      <c r="C301" s="27" t="s">
        <v>228</v>
      </c>
      <c r="D301" s="27" t="s">
        <v>224</v>
      </c>
      <c r="E301" s="26">
        <v>4</v>
      </c>
      <c r="F301" s="25" t="s">
        <v>250</v>
      </c>
      <c r="G301" s="24">
        <v>1500</v>
      </c>
    </row>
    <row r="302" spans="1:7" x14ac:dyDescent="0.25">
      <c r="A302" s="28">
        <v>46007</v>
      </c>
      <c r="B302" s="25" t="s">
        <v>233</v>
      </c>
      <c r="C302" s="27" t="s">
        <v>239</v>
      </c>
      <c r="D302" s="27" t="s">
        <v>224</v>
      </c>
      <c r="E302" s="26">
        <v>3</v>
      </c>
      <c r="F302" s="25" t="s">
        <v>242</v>
      </c>
      <c r="G302" s="24">
        <v>1800</v>
      </c>
    </row>
    <row r="303" spans="1:7" x14ac:dyDescent="0.25">
      <c r="A303" s="28">
        <v>46007</v>
      </c>
      <c r="B303" s="25" t="s">
        <v>237</v>
      </c>
      <c r="C303" s="27" t="s">
        <v>239</v>
      </c>
      <c r="D303" s="27" t="s">
        <v>231</v>
      </c>
      <c r="E303" s="26">
        <v>1</v>
      </c>
      <c r="F303" s="25" t="s">
        <v>240</v>
      </c>
      <c r="G303" s="24">
        <v>7800</v>
      </c>
    </row>
    <row r="304" spans="1:7" x14ac:dyDescent="0.25">
      <c r="A304" s="28">
        <v>46007</v>
      </c>
      <c r="B304" s="25" t="s">
        <v>233</v>
      </c>
      <c r="C304" s="27" t="s">
        <v>228</v>
      </c>
      <c r="D304" s="27" t="s">
        <v>224</v>
      </c>
      <c r="E304" s="26">
        <v>3</v>
      </c>
      <c r="F304" s="25" t="s">
        <v>242</v>
      </c>
      <c r="G304" s="24">
        <v>110</v>
      </c>
    </row>
    <row r="305" spans="1:7" x14ac:dyDescent="0.25">
      <c r="A305" s="28">
        <v>46008</v>
      </c>
      <c r="B305" s="25" t="s">
        <v>226</v>
      </c>
      <c r="C305" s="27" t="s">
        <v>239</v>
      </c>
      <c r="D305" s="27" t="s">
        <v>231</v>
      </c>
      <c r="E305" s="26">
        <v>1</v>
      </c>
      <c r="F305" s="25" t="s">
        <v>249</v>
      </c>
      <c r="G305" s="24">
        <v>1850</v>
      </c>
    </row>
    <row r="306" spans="1:7" x14ac:dyDescent="0.25">
      <c r="A306" s="28">
        <v>46008</v>
      </c>
      <c r="B306" s="25" t="s">
        <v>229</v>
      </c>
      <c r="C306" s="27" t="s">
        <v>228</v>
      </c>
      <c r="D306" s="27" t="s">
        <v>224</v>
      </c>
      <c r="E306" s="26">
        <v>3</v>
      </c>
      <c r="F306" s="25" t="s">
        <v>234</v>
      </c>
      <c r="G306" s="24">
        <v>2000</v>
      </c>
    </row>
    <row r="307" spans="1:7" x14ac:dyDescent="0.25">
      <c r="A307" s="28">
        <v>46008</v>
      </c>
      <c r="B307" s="25" t="s">
        <v>233</v>
      </c>
      <c r="C307" s="27" t="s">
        <v>225</v>
      </c>
      <c r="D307" s="27" t="s">
        <v>224</v>
      </c>
      <c r="E307" s="26">
        <v>4</v>
      </c>
      <c r="F307" s="25" t="s">
        <v>244</v>
      </c>
      <c r="G307" s="24">
        <v>520</v>
      </c>
    </row>
    <row r="308" spans="1:7" x14ac:dyDescent="0.25">
      <c r="A308" s="28">
        <v>46008</v>
      </c>
      <c r="B308" s="25" t="s">
        <v>233</v>
      </c>
      <c r="C308" s="27" t="s">
        <v>228</v>
      </c>
      <c r="D308" s="27" t="s">
        <v>224</v>
      </c>
      <c r="E308" s="26">
        <v>3</v>
      </c>
      <c r="F308" s="25" t="s">
        <v>232</v>
      </c>
      <c r="G308" s="24">
        <v>690</v>
      </c>
    </row>
    <row r="309" spans="1:7" x14ac:dyDescent="0.25">
      <c r="A309" s="28">
        <v>46009</v>
      </c>
      <c r="B309" s="25" t="s">
        <v>226</v>
      </c>
      <c r="C309" s="27" t="s">
        <v>228</v>
      </c>
      <c r="D309" s="27" t="s">
        <v>224</v>
      </c>
      <c r="E309" s="26">
        <v>5</v>
      </c>
      <c r="F309" s="25" t="s">
        <v>249</v>
      </c>
      <c r="G309" s="24">
        <v>2500</v>
      </c>
    </row>
    <row r="310" spans="1:7" x14ac:dyDescent="0.25">
      <c r="A310" s="28">
        <v>46009</v>
      </c>
      <c r="B310" s="25" t="s">
        <v>237</v>
      </c>
      <c r="C310" s="27" t="s">
        <v>239</v>
      </c>
      <c r="D310" s="27" t="s">
        <v>231</v>
      </c>
      <c r="E310" s="26">
        <v>2</v>
      </c>
      <c r="F310" s="25" t="s">
        <v>246</v>
      </c>
      <c r="G310" s="24">
        <v>7700</v>
      </c>
    </row>
    <row r="311" spans="1:7" x14ac:dyDescent="0.25">
      <c r="A311" s="28">
        <v>46010</v>
      </c>
      <c r="B311" s="25" t="s">
        <v>233</v>
      </c>
      <c r="C311" s="27" t="s">
        <v>239</v>
      </c>
      <c r="D311" s="27" t="s">
        <v>224</v>
      </c>
      <c r="E311" s="26">
        <v>3</v>
      </c>
      <c r="F311" s="25" t="s">
        <v>248</v>
      </c>
      <c r="G311" s="24">
        <v>2800</v>
      </c>
    </row>
    <row r="312" spans="1:7" x14ac:dyDescent="0.25">
      <c r="A312" s="28">
        <v>46013</v>
      </c>
      <c r="B312" s="25" t="s">
        <v>226</v>
      </c>
      <c r="C312" s="27" t="s">
        <v>228</v>
      </c>
      <c r="D312" s="27" t="s">
        <v>231</v>
      </c>
      <c r="E312" s="26">
        <v>2</v>
      </c>
      <c r="F312" s="25" t="s">
        <v>230</v>
      </c>
      <c r="G312" s="24">
        <v>8500</v>
      </c>
    </row>
    <row r="313" spans="1:7" x14ac:dyDescent="0.25">
      <c r="A313" s="28">
        <v>46013</v>
      </c>
      <c r="B313" s="25" t="s">
        <v>229</v>
      </c>
      <c r="C313" s="27" t="s">
        <v>235</v>
      </c>
      <c r="D313" s="27" t="s">
        <v>224</v>
      </c>
      <c r="E313" s="26">
        <v>4</v>
      </c>
      <c r="F313" s="25" t="s">
        <v>247</v>
      </c>
      <c r="G313" s="24">
        <v>250</v>
      </c>
    </row>
    <row r="314" spans="1:7" x14ac:dyDescent="0.25">
      <c r="A314" s="28">
        <v>46013</v>
      </c>
      <c r="B314" s="25" t="s">
        <v>233</v>
      </c>
      <c r="C314" s="27" t="s">
        <v>225</v>
      </c>
      <c r="D314" s="27" t="s">
        <v>224</v>
      </c>
      <c r="E314" s="26">
        <v>3</v>
      </c>
      <c r="F314" s="25" t="s">
        <v>244</v>
      </c>
      <c r="G314" s="24">
        <v>2540</v>
      </c>
    </row>
    <row r="315" spans="1:7" x14ac:dyDescent="0.25">
      <c r="A315" s="28">
        <v>46013</v>
      </c>
      <c r="B315" s="25" t="s">
        <v>237</v>
      </c>
      <c r="C315" s="27" t="s">
        <v>228</v>
      </c>
      <c r="D315" s="27" t="s">
        <v>231</v>
      </c>
      <c r="E315" s="26">
        <v>1</v>
      </c>
      <c r="F315" s="25" t="s">
        <v>246</v>
      </c>
      <c r="G315" s="24">
        <v>650</v>
      </c>
    </row>
    <row r="316" spans="1:7" x14ac:dyDescent="0.25">
      <c r="A316" s="28">
        <v>46014</v>
      </c>
      <c r="B316" s="25" t="s">
        <v>237</v>
      </c>
      <c r="C316" s="27" t="s">
        <v>239</v>
      </c>
      <c r="D316" s="27" t="s">
        <v>224</v>
      </c>
      <c r="E316" s="26">
        <v>4</v>
      </c>
      <c r="F316" s="25" t="s">
        <v>245</v>
      </c>
      <c r="G316" s="24">
        <v>2400</v>
      </c>
    </row>
    <row r="317" spans="1:7" x14ac:dyDescent="0.25">
      <c r="A317" s="28">
        <v>46014</v>
      </c>
      <c r="B317" s="25" t="s">
        <v>233</v>
      </c>
      <c r="C317" s="27" t="s">
        <v>225</v>
      </c>
      <c r="D317" s="27" t="s">
        <v>224</v>
      </c>
      <c r="E317" s="26">
        <v>5</v>
      </c>
      <c r="F317" s="25" t="s">
        <v>242</v>
      </c>
      <c r="G317" s="24">
        <v>320</v>
      </c>
    </row>
    <row r="318" spans="1:7" x14ac:dyDescent="0.25">
      <c r="A318" s="28">
        <v>46014</v>
      </c>
      <c r="B318" s="25" t="s">
        <v>233</v>
      </c>
      <c r="C318" s="27" t="s">
        <v>239</v>
      </c>
      <c r="D318" s="27" t="s">
        <v>224</v>
      </c>
      <c r="E318" s="26">
        <v>4</v>
      </c>
      <c r="F318" s="25" t="s">
        <v>244</v>
      </c>
      <c r="G318" s="24">
        <v>6500</v>
      </c>
    </row>
    <row r="319" spans="1:7" x14ac:dyDescent="0.25">
      <c r="A319" s="28">
        <v>46014</v>
      </c>
      <c r="B319" s="25" t="s">
        <v>229</v>
      </c>
      <c r="C319" s="27" t="s">
        <v>228</v>
      </c>
      <c r="D319" s="27" t="s">
        <v>224</v>
      </c>
      <c r="E319" s="26">
        <v>3</v>
      </c>
      <c r="F319" s="25" t="s">
        <v>243</v>
      </c>
      <c r="G319" s="24">
        <v>5000</v>
      </c>
    </row>
    <row r="320" spans="1:7" x14ac:dyDescent="0.25">
      <c r="A320" s="28">
        <v>46015</v>
      </c>
      <c r="B320" s="25" t="s">
        <v>233</v>
      </c>
      <c r="C320" s="27" t="s">
        <v>228</v>
      </c>
      <c r="D320" s="27" t="s">
        <v>224</v>
      </c>
      <c r="E320" s="26">
        <v>3</v>
      </c>
      <c r="F320" s="25" t="s">
        <v>242</v>
      </c>
      <c r="G320" s="24">
        <v>3500</v>
      </c>
    </row>
    <row r="321" spans="1:7" x14ac:dyDescent="0.25">
      <c r="A321" s="28">
        <v>46015</v>
      </c>
      <c r="B321" s="25" t="s">
        <v>226</v>
      </c>
      <c r="C321" s="27" t="s">
        <v>239</v>
      </c>
      <c r="D321" s="27" t="s">
        <v>231</v>
      </c>
      <c r="E321" s="26">
        <v>1</v>
      </c>
      <c r="F321" s="25" t="s">
        <v>241</v>
      </c>
      <c r="G321" s="24">
        <v>3500</v>
      </c>
    </row>
    <row r="322" spans="1:7" x14ac:dyDescent="0.25">
      <c r="A322" s="28">
        <v>46015</v>
      </c>
      <c r="B322" s="25" t="s">
        <v>229</v>
      </c>
      <c r="C322" s="27" t="s">
        <v>228</v>
      </c>
      <c r="D322" s="27" t="s">
        <v>224</v>
      </c>
      <c r="E322" s="26">
        <v>4</v>
      </c>
      <c r="F322" s="25" t="s">
        <v>240</v>
      </c>
      <c r="G322" s="24">
        <v>1500</v>
      </c>
    </row>
    <row r="323" spans="1:7" x14ac:dyDescent="0.25">
      <c r="A323" s="28">
        <v>46015</v>
      </c>
      <c r="B323" s="25" t="s">
        <v>233</v>
      </c>
      <c r="C323" s="27" t="s">
        <v>239</v>
      </c>
      <c r="D323" s="27" t="s">
        <v>224</v>
      </c>
      <c r="E323" s="26">
        <v>4</v>
      </c>
      <c r="F323" s="25" t="s">
        <v>238</v>
      </c>
      <c r="G323" s="24">
        <v>1800</v>
      </c>
    </row>
    <row r="324" spans="1:7" x14ac:dyDescent="0.25">
      <c r="A324" s="28">
        <v>46016</v>
      </c>
      <c r="B324" s="25" t="s">
        <v>226</v>
      </c>
      <c r="C324" s="27" t="s">
        <v>228</v>
      </c>
      <c r="D324" s="27" t="s">
        <v>231</v>
      </c>
      <c r="E324" s="26">
        <v>1</v>
      </c>
      <c r="F324" s="25" t="s">
        <v>223</v>
      </c>
      <c r="G324" s="24">
        <v>8000</v>
      </c>
    </row>
    <row r="325" spans="1:7" x14ac:dyDescent="0.25">
      <c r="A325" s="28">
        <v>46017</v>
      </c>
      <c r="B325" s="25" t="s">
        <v>237</v>
      </c>
      <c r="C325" s="27" t="s">
        <v>228</v>
      </c>
      <c r="D325" s="27" t="s">
        <v>231</v>
      </c>
      <c r="E325" s="26">
        <v>2</v>
      </c>
      <c r="F325" s="25" t="s">
        <v>236</v>
      </c>
      <c r="G325" s="24">
        <v>5100</v>
      </c>
    </row>
    <row r="326" spans="1:7" x14ac:dyDescent="0.25">
      <c r="A326" s="28">
        <v>46017</v>
      </c>
      <c r="B326" s="25" t="s">
        <v>229</v>
      </c>
      <c r="C326" s="27" t="s">
        <v>235</v>
      </c>
      <c r="D326" s="27" t="s">
        <v>224</v>
      </c>
      <c r="E326" s="26">
        <v>5</v>
      </c>
      <c r="F326" s="25" t="s">
        <v>234</v>
      </c>
      <c r="G326" s="24">
        <v>650</v>
      </c>
    </row>
    <row r="327" spans="1:7" x14ac:dyDescent="0.25">
      <c r="A327" s="28">
        <v>46017</v>
      </c>
      <c r="B327" s="25" t="s">
        <v>233</v>
      </c>
      <c r="C327" s="27" t="s">
        <v>225</v>
      </c>
      <c r="D327" s="27" t="s">
        <v>224</v>
      </c>
      <c r="E327" s="26">
        <v>4</v>
      </c>
      <c r="F327" s="25" t="s">
        <v>232</v>
      </c>
      <c r="G327" s="24">
        <v>320</v>
      </c>
    </row>
    <row r="328" spans="1:7" x14ac:dyDescent="0.25">
      <c r="A328" s="28">
        <v>46017</v>
      </c>
      <c r="B328" s="25" t="s">
        <v>226</v>
      </c>
      <c r="C328" s="27" t="s">
        <v>225</v>
      </c>
      <c r="D328" s="27" t="s">
        <v>231</v>
      </c>
      <c r="E328" s="26">
        <v>2</v>
      </c>
      <c r="F328" s="25" t="s">
        <v>230</v>
      </c>
      <c r="G328" s="24">
        <v>3500</v>
      </c>
    </row>
    <row r="329" spans="1:7" x14ac:dyDescent="0.25">
      <c r="A329" s="28">
        <v>46017</v>
      </c>
      <c r="B329" s="25" t="s">
        <v>229</v>
      </c>
      <c r="C329" s="27" t="s">
        <v>228</v>
      </c>
      <c r="D329" s="27" t="s">
        <v>224</v>
      </c>
      <c r="E329" s="26">
        <v>5</v>
      </c>
      <c r="F329" s="25" t="s">
        <v>227</v>
      </c>
      <c r="G329" s="24">
        <v>2840</v>
      </c>
    </row>
    <row r="330" spans="1:7" x14ac:dyDescent="0.25">
      <c r="A330" s="28">
        <v>46020</v>
      </c>
      <c r="B330" s="25" t="s">
        <v>226</v>
      </c>
      <c r="C330" s="27" t="s">
        <v>225</v>
      </c>
      <c r="D330" s="27" t="s">
        <v>224</v>
      </c>
      <c r="E330" s="26">
        <v>4</v>
      </c>
      <c r="F330" s="25" t="s">
        <v>223</v>
      </c>
      <c r="G330" s="24">
        <v>520</v>
      </c>
    </row>
    <row r="331" spans="1:7" x14ac:dyDescent="0.25">
      <c r="A331" s="33">
        <v>46021</v>
      </c>
      <c r="B331" s="36" t="s">
        <v>229</v>
      </c>
      <c r="C331" s="35" t="s">
        <v>235</v>
      </c>
      <c r="D331" s="35" t="s">
        <v>224</v>
      </c>
      <c r="E331" s="34">
        <v>5</v>
      </c>
      <c r="F331" s="36" t="s">
        <v>234</v>
      </c>
      <c r="G331" s="37">
        <v>650</v>
      </c>
    </row>
    <row r="332" spans="1:7" x14ac:dyDescent="0.25">
      <c r="A332" s="33">
        <v>46022</v>
      </c>
      <c r="B332" s="36" t="s">
        <v>233</v>
      </c>
      <c r="C332" s="35" t="s">
        <v>225</v>
      </c>
      <c r="D332" s="35" t="s">
        <v>224</v>
      </c>
      <c r="E332" s="34">
        <v>4</v>
      </c>
      <c r="F332" s="36" t="s">
        <v>232</v>
      </c>
      <c r="G332" s="37">
        <v>320</v>
      </c>
    </row>
    <row r="333" spans="1:7" x14ac:dyDescent="0.25">
      <c r="A333" s="33">
        <v>46023</v>
      </c>
      <c r="B333" s="36" t="s">
        <v>226</v>
      </c>
      <c r="C333" s="35" t="s">
        <v>225</v>
      </c>
      <c r="D333" s="35" t="s">
        <v>231</v>
      </c>
      <c r="E333" s="34">
        <v>2</v>
      </c>
      <c r="F333" s="36" t="s">
        <v>230</v>
      </c>
      <c r="G333" s="37">
        <v>3500</v>
      </c>
    </row>
    <row r="334" spans="1:7" x14ac:dyDescent="0.25">
      <c r="A334" s="33">
        <v>46024</v>
      </c>
      <c r="B334" s="36" t="s">
        <v>229</v>
      </c>
      <c r="C334" s="35" t="s">
        <v>228</v>
      </c>
      <c r="D334" s="35" t="s">
        <v>224</v>
      </c>
      <c r="E334" s="34">
        <v>5</v>
      </c>
      <c r="F334" s="36" t="s">
        <v>227</v>
      </c>
      <c r="G334" s="37">
        <v>2840</v>
      </c>
    </row>
    <row r="335" spans="1:7" x14ac:dyDescent="0.25">
      <c r="A335" s="33">
        <v>46025</v>
      </c>
      <c r="B335" s="36" t="s">
        <v>226</v>
      </c>
      <c r="C335" s="35" t="s">
        <v>225</v>
      </c>
      <c r="D335" s="35" t="s">
        <v>224</v>
      </c>
      <c r="E335" s="34">
        <v>4</v>
      </c>
      <c r="F335" s="36" t="s">
        <v>223</v>
      </c>
      <c r="G335" s="37">
        <v>520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9EAA4-49AD-4483-8EAC-CD7B92F2D5E9}">
  <sheetPr>
    <tabColor theme="0"/>
  </sheetPr>
  <dimension ref="A1:G335"/>
  <sheetViews>
    <sheetView workbookViewId="0">
      <selection activeCell="H12" sqref="H12"/>
    </sheetView>
  </sheetViews>
  <sheetFormatPr defaultRowHeight="15" x14ac:dyDescent="0.25"/>
  <cols>
    <col min="1" max="1" width="26.42578125" bestFit="1" customWidth="1"/>
    <col min="2" max="2" width="12" customWidth="1"/>
    <col min="3" max="3" width="10.7109375" customWidth="1"/>
    <col min="4" max="4" width="11.28515625" bestFit="1" customWidth="1"/>
    <col min="5" max="5" width="17.28515625" customWidth="1"/>
    <col min="6" max="6" width="9.7109375" bestFit="1" customWidth="1"/>
    <col min="7" max="7" width="11.85546875" customWidth="1"/>
    <col min="8" max="23" width="9.42578125" customWidth="1"/>
  </cols>
  <sheetData>
    <row r="1" spans="1:7" x14ac:dyDescent="0.25">
      <c r="A1" s="38" t="s">
        <v>267</v>
      </c>
      <c r="B1" s="38" t="s">
        <v>266</v>
      </c>
      <c r="C1" s="38" t="s">
        <v>265</v>
      </c>
      <c r="D1" s="38" t="s">
        <v>264</v>
      </c>
      <c r="E1" s="38" t="s">
        <v>263</v>
      </c>
      <c r="F1" s="38" t="s">
        <v>262</v>
      </c>
      <c r="G1" s="38" t="s">
        <v>261</v>
      </c>
    </row>
    <row r="2" spans="1:7" x14ac:dyDescent="0.25">
      <c r="A2" s="28">
        <v>47256</v>
      </c>
      <c r="B2" s="26" t="s">
        <v>226</v>
      </c>
      <c r="C2" s="27" t="s">
        <v>225</v>
      </c>
      <c r="D2" s="27" t="s">
        <v>224</v>
      </c>
      <c r="E2" s="26">
        <v>4</v>
      </c>
      <c r="F2" s="25" t="s">
        <v>255</v>
      </c>
      <c r="G2" s="24">
        <v>1000</v>
      </c>
    </row>
    <row r="3" spans="1:7" x14ac:dyDescent="0.25">
      <c r="A3" s="28">
        <v>45856</v>
      </c>
      <c r="B3" s="26" t="s">
        <v>237</v>
      </c>
      <c r="C3" s="27" t="s">
        <v>228</v>
      </c>
      <c r="D3" s="27" t="s">
        <v>224</v>
      </c>
      <c r="E3" s="26">
        <v>4</v>
      </c>
      <c r="F3" s="25" t="s">
        <v>254</v>
      </c>
      <c r="G3" s="24">
        <v>280</v>
      </c>
    </row>
    <row r="4" spans="1:7" x14ac:dyDescent="0.25">
      <c r="A4" s="28">
        <v>45856</v>
      </c>
      <c r="B4" s="26" t="s">
        <v>237</v>
      </c>
      <c r="C4" s="27" t="s">
        <v>239</v>
      </c>
      <c r="D4" s="27" t="s">
        <v>224</v>
      </c>
      <c r="E4" s="26">
        <v>5</v>
      </c>
      <c r="F4" s="25" t="s">
        <v>246</v>
      </c>
      <c r="G4" s="24">
        <v>1650</v>
      </c>
    </row>
    <row r="5" spans="1:7" x14ac:dyDescent="0.25">
      <c r="A5" s="28">
        <v>45859</v>
      </c>
      <c r="B5" s="26" t="s">
        <v>233</v>
      </c>
      <c r="C5" s="27" t="s">
        <v>225</v>
      </c>
      <c r="D5" s="27" t="s">
        <v>231</v>
      </c>
      <c r="E5" s="26">
        <v>1</v>
      </c>
      <c r="F5" s="25" t="s">
        <v>249</v>
      </c>
      <c r="G5" s="24">
        <v>2240</v>
      </c>
    </row>
    <row r="6" spans="1:7" x14ac:dyDescent="0.25">
      <c r="A6" s="28">
        <v>45859</v>
      </c>
      <c r="B6" s="26" t="s">
        <v>226</v>
      </c>
      <c r="C6" s="27" t="s">
        <v>225</v>
      </c>
      <c r="D6" s="27" t="s">
        <v>231</v>
      </c>
      <c r="E6" s="26">
        <v>2</v>
      </c>
      <c r="F6" s="25" t="s">
        <v>250</v>
      </c>
      <c r="G6" s="24">
        <v>10160</v>
      </c>
    </row>
    <row r="7" spans="1:7" x14ac:dyDescent="0.25">
      <c r="A7" s="28">
        <v>45859</v>
      </c>
      <c r="B7" s="26" t="s">
        <v>233</v>
      </c>
      <c r="C7" s="27" t="s">
        <v>228</v>
      </c>
      <c r="D7" s="27" t="s">
        <v>224</v>
      </c>
      <c r="E7" s="26">
        <v>3</v>
      </c>
      <c r="F7" s="25" t="s">
        <v>256</v>
      </c>
      <c r="G7" s="24">
        <v>302</v>
      </c>
    </row>
    <row r="8" spans="1:7" x14ac:dyDescent="0.25">
      <c r="A8" s="28">
        <v>45859</v>
      </c>
      <c r="B8" s="26" t="s">
        <v>233</v>
      </c>
      <c r="C8" s="27" t="s">
        <v>225</v>
      </c>
      <c r="D8" s="27" t="s">
        <v>224</v>
      </c>
      <c r="E8" s="26">
        <v>5</v>
      </c>
      <c r="F8" s="25" t="s">
        <v>248</v>
      </c>
      <c r="G8" s="24">
        <v>840</v>
      </c>
    </row>
    <row r="9" spans="1:7" x14ac:dyDescent="0.25">
      <c r="A9" s="28">
        <v>45861</v>
      </c>
      <c r="B9" s="26" t="s">
        <v>226</v>
      </c>
      <c r="C9" s="27" t="s">
        <v>235</v>
      </c>
      <c r="D9" s="27" t="s">
        <v>231</v>
      </c>
      <c r="E9" s="26">
        <v>2</v>
      </c>
      <c r="F9" s="25" t="s">
        <v>249</v>
      </c>
      <c r="G9" s="24">
        <v>6420</v>
      </c>
    </row>
    <row r="10" spans="1:7" x14ac:dyDescent="0.25">
      <c r="A10" s="28">
        <v>45862</v>
      </c>
      <c r="B10" s="26" t="s">
        <v>229</v>
      </c>
      <c r="C10" s="27" t="s">
        <v>228</v>
      </c>
      <c r="D10" s="27" t="s">
        <v>224</v>
      </c>
      <c r="E10" s="26">
        <v>5</v>
      </c>
      <c r="F10" s="25" t="s">
        <v>247</v>
      </c>
      <c r="G10" s="24">
        <v>2840</v>
      </c>
    </row>
    <row r="11" spans="1:7" x14ac:dyDescent="0.25">
      <c r="A11" s="28">
        <v>45863</v>
      </c>
      <c r="B11" s="26" t="s">
        <v>226</v>
      </c>
      <c r="C11" s="27" t="s">
        <v>239</v>
      </c>
      <c r="D11" s="27" t="s">
        <v>224</v>
      </c>
      <c r="E11" s="26">
        <v>3</v>
      </c>
      <c r="F11" s="25" t="s">
        <v>249</v>
      </c>
      <c r="G11" s="24">
        <v>1420</v>
      </c>
    </row>
    <row r="12" spans="1:7" x14ac:dyDescent="0.25">
      <c r="A12" s="28">
        <v>45866</v>
      </c>
      <c r="B12" s="26" t="s">
        <v>226</v>
      </c>
      <c r="C12" s="27" t="s">
        <v>228</v>
      </c>
      <c r="D12" s="27" t="s">
        <v>224</v>
      </c>
      <c r="E12" s="26">
        <v>5</v>
      </c>
      <c r="F12" s="25" t="s">
        <v>249</v>
      </c>
      <c r="G12" s="24">
        <v>210</v>
      </c>
    </row>
    <row r="13" spans="1:7" x14ac:dyDescent="0.25">
      <c r="A13" s="28">
        <v>45866</v>
      </c>
      <c r="B13" s="26" t="s">
        <v>229</v>
      </c>
      <c r="C13" s="27" t="s">
        <v>225</v>
      </c>
      <c r="D13" s="27" t="s">
        <v>224</v>
      </c>
      <c r="E13" s="26">
        <v>4</v>
      </c>
      <c r="F13" s="25" t="s">
        <v>247</v>
      </c>
      <c r="G13" s="24">
        <v>2900</v>
      </c>
    </row>
    <row r="14" spans="1:7" x14ac:dyDescent="0.25">
      <c r="A14" s="28">
        <v>45866</v>
      </c>
      <c r="B14" s="26" t="s">
        <v>233</v>
      </c>
      <c r="C14" s="27" t="s">
        <v>239</v>
      </c>
      <c r="D14" s="27" t="s">
        <v>224</v>
      </c>
      <c r="E14" s="26">
        <v>4</v>
      </c>
      <c r="F14" s="25" t="s">
        <v>248</v>
      </c>
      <c r="G14" s="24">
        <v>350</v>
      </c>
    </row>
    <row r="15" spans="1:7" x14ac:dyDescent="0.25">
      <c r="A15" s="28">
        <v>45867</v>
      </c>
      <c r="B15" s="26" t="s">
        <v>237</v>
      </c>
      <c r="C15" s="27" t="s">
        <v>228</v>
      </c>
      <c r="D15" s="27" t="s">
        <v>224</v>
      </c>
      <c r="E15" s="26">
        <v>3</v>
      </c>
      <c r="F15" s="25" t="s">
        <v>254</v>
      </c>
      <c r="G15" s="24">
        <v>1500</v>
      </c>
    </row>
    <row r="16" spans="1:7" x14ac:dyDescent="0.25">
      <c r="A16" s="28">
        <v>45867</v>
      </c>
      <c r="B16" s="26" t="s">
        <v>233</v>
      </c>
      <c r="C16" s="27" t="s">
        <v>225</v>
      </c>
      <c r="D16" s="27" t="s">
        <v>231</v>
      </c>
      <c r="E16" s="26">
        <v>2</v>
      </c>
      <c r="F16" s="25" t="s">
        <v>251</v>
      </c>
      <c r="G16" s="24">
        <v>5120</v>
      </c>
    </row>
    <row r="17" spans="1:7" x14ac:dyDescent="0.25">
      <c r="A17" s="28">
        <v>45868</v>
      </c>
      <c r="B17" s="26" t="s">
        <v>226</v>
      </c>
      <c r="C17" s="27" t="s">
        <v>228</v>
      </c>
      <c r="D17" s="27" t="s">
        <v>224</v>
      </c>
      <c r="E17" s="26">
        <v>5</v>
      </c>
      <c r="F17" s="25" t="s">
        <v>249</v>
      </c>
      <c r="G17" s="24">
        <v>1204</v>
      </c>
    </row>
    <row r="18" spans="1:7" x14ac:dyDescent="0.25">
      <c r="A18" s="28">
        <v>45869</v>
      </c>
      <c r="B18" s="26" t="s">
        <v>229</v>
      </c>
      <c r="C18" s="27" t="s">
        <v>225</v>
      </c>
      <c r="D18" s="27" t="s">
        <v>231</v>
      </c>
      <c r="E18" s="26">
        <v>2</v>
      </c>
      <c r="F18" s="25" t="s">
        <v>247</v>
      </c>
      <c r="G18" s="24">
        <v>3400</v>
      </c>
    </row>
    <row r="19" spans="1:7" x14ac:dyDescent="0.25">
      <c r="A19" s="28">
        <v>45870</v>
      </c>
      <c r="B19" s="26" t="s">
        <v>233</v>
      </c>
      <c r="C19" s="27" t="s">
        <v>239</v>
      </c>
      <c r="D19" s="27" t="s">
        <v>224</v>
      </c>
      <c r="E19" s="26">
        <v>3</v>
      </c>
      <c r="F19" s="25" t="s">
        <v>238</v>
      </c>
      <c r="G19" s="24">
        <v>3540</v>
      </c>
    </row>
    <row r="20" spans="1:7" x14ac:dyDescent="0.25">
      <c r="A20" s="28">
        <v>45873</v>
      </c>
      <c r="B20" s="26" t="s">
        <v>237</v>
      </c>
      <c r="C20" s="27" t="s">
        <v>228</v>
      </c>
      <c r="D20" s="27" t="s">
        <v>224</v>
      </c>
      <c r="E20" s="26">
        <v>4</v>
      </c>
      <c r="F20" s="25" t="s">
        <v>246</v>
      </c>
      <c r="G20" s="24">
        <v>1504</v>
      </c>
    </row>
    <row r="21" spans="1:7" x14ac:dyDescent="0.25">
      <c r="A21" s="28">
        <v>45873</v>
      </c>
      <c r="B21" s="26" t="s">
        <v>233</v>
      </c>
      <c r="C21" s="27" t="s">
        <v>235</v>
      </c>
      <c r="D21" s="27" t="s">
        <v>224</v>
      </c>
      <c r="E21" s="26">
        <v>4</v>
      </c>
      <c r="F21" s="25" t="s">
        <v>244</v>
      </c>
      <c r="G21" s="24">
        <v>330</v>
      </c>
    </row>
    <row r="22" spans="1:7" x14ac:dyDescent="0.25">
      <c r="A22" s="28">
        <v>45874</v>
      </c>
      <c r="B22" s="26" t="s">
        <v>226</v>
      </c>
      <c r="C22" s="27" t="s">
        <v>239</v>
      </c>
      <c r="D22" s="27" t="s">
        <v>231</v>
      </c>
      <c r="E22" s="26">
        <v>2</v>
      </c>
      <c r="F22" s="25" t="s">
        <v>230</v>
      </c>
      <c r="G22" s="24">
        <v>6240</v>
      </c>
    </row>
    <row r="23" spans="1:7" x14ac:dyDescent="0.25">
      <c r="A23" s="28">
        <v>45875</v>
      </c>
      <c r="B23" s="26" t="s">
        <v>226</v>
      </c>
      <c r="C23" s="27" t="s">
        <v>228</v>
      </c>
      <c r="D23" s="27" t="s">
        <v>224</v>
      </c>
      <c r="E23" s="26">
        <v>4</v>
      </c>
      <c r="F23" s="25" t="s">
        <v>241</v>
      </c>
      <c r="G23" s="24">
        <v>1260</v>
      </c>
    </row>
    <row r="24" spans="1:7" x14ac:dyDescent="0.25">
      <c r="A24" s="28">
        <v>45875</v>
      </c>
      <c r="B24" s="26" t="s">
        <v>229</v>
      </c>
      <c r="C24" s="27" t="s">
        <v>239</v>
      </c>
      <c r="D24" s="27" t="s">
        <v>231</v>
      </c>
      <c r="E24" s="26">
        <v>2</v>
      </c>
      <c r="F24" s="25" t="s">
        <v>240</v>
      </c>
      <c r="G24" s="24">
        <v>4800</v>
      </c>
    </row>
    <row r="25" spans="1:7" x14ac:dyDescent="0.25">
      <c r="A25" s="28">
        <v>45875</v>
      </c>
      <c r="B25" s="26" t="s">
        <v>233</v>
      </c>
      <c r="C25" s="27" t="s">
        <v>228</v>
      </c>
      <c r="D25" s="27" t="s">
        <v>224</v>
      </c>
      <c r="E25" s="26">
        <v>4</v>
      </c>
      <c r="F25" s="25" t="s">
        <v>256</v>
      </c>
      <c r="G25" s="24">
        <v>1520</v>
      </c>
    </row>
    <row r="26" spans="1:7" x14ac:dyDescent="0.25">
      <c r="A26" s="28">
        <v>45876</v>
      </c>
      <c r="B26" s="26" t="s">
        <v>237</v>
      </c>
      <c r="C26" s="27" t="s">
        <v>225</v>
      </c>
      <c r="D26" s="27" t="s">
        <v>224</v>
      </c>
      <c r="E26" s="26">
        <v>5</v>
      </c>
      <c r="F26" s="25" t="s">
        <v>236</v>
      </c>
      <c r="G26" s="24">
        <v>985</v>
      </c>
    </row>
    <row r="27" spans="1:7" x14ac:dyDescent="0.25">
      <c r="A27" s="28">
        <v>45876</v>
      </c>
      <c r="B27" s="26" t="s">
        <v>229</v>
      </c>
      <c r="C27" s="27" t="s">
        <v>228</v>
      </c>
      <c r="D27" s="27" t="s">
        <v>231</v>
      </c>
      <c r="E27" s="26">
        <v>1</v>
      </c>
      <c r="F27" s="25" t="s">
        <v>243</v>
      </c>
      <c r="G27" s="24">
        <v>1680</v>
      </c>
    </row>
    <row r="28" spans="1:7" x14ac:dyDescent="0.25">
      <c r="A28" s="28">
        <v>45876</v>
      </c>
      <c r="B28" s="26" t="s">
        <v>233</v>
      </c>
      <c r="C28" s="27" t="s">
        <v>228</v>
      </c>
      <c r="D28" s="27" t="s">
        <v>224</v>
      </c>
      <c r="E28" s="26">
        <v>4</v>
      </c>
      <c r="F28" s="25" t="s">
        <v>244</v>
      </c>
      <c r="G28" s="24">
        <v>1200</v>
      </c>
    </row>
    <row r="29" spans="1:7" x14ac:dyDescent="0.25">
      <c r="A29" s="28">
        <v>45877</v>
      </c>
      <c r="B29" s="26" t="s">
        <v>226</v>
      </c>
      <c r="C29" s="27" t="s">
        <v>225</v>
      </c>
      <c r="D29" s="27" t="s">
        <v>224</v>
      </c>
      <c r="E29" s="26">
        <v>4</v>
      </c>
      <c r="F29" s="25" t="s">
        <v>223</v>
      </c>
      <c r="G29" s="24">
        <v>750</v>
      </c>
    </row>
    <row r="30" spans="1:7" x14ac:dyDescent="0.25">
      <c r="A30" s="28">
        <v>45877</v>
      </c>
      <c r="B30" s="26" t="s">
        <v>237</v>
      </c>
      <c r="C30" s="27" t="s">
        <v>228</v>
      </c>
      <c r="D30" s="27" t="s">
        <v>224</v>
      </c>
      <c r="E30" s="26">
        <v>4</v>
      </c>
      <c r="F30" s="25" t="s">
        <v>246</v>
      </c>
      <c r="G30" s="24">
        <v>280</v>
      </c>
    </row>
    <row r="31" spans="1:7" x14ac:dyDescent="0.25">
      <c r="A31" s="28">
        <v>45877</v>
      </c>
      <c r="B31" s="26" t="s">
        <v>229</v>
      </c>
      <c r="C31" s="27" t="s">
        <v>225</v>
      </c>
      <c r="D31" s="27" t="s">
        <v>231</v>
      </c>
      <c r="E31" s="26">
        <v>1</v>
      </c>
      <c r="F31" s="25" t="s">
        <v>227</v>
      </c>
      <c r="G31" s="24">
        <v>10160</v>
      </c>
    </row>
    <row r="32" spans="1:7" x14ac:dyDescent="0.25">
      <c r="A32" s="28">
        <v>45877</v>
      </c>
      <c r="B32" s="26" t="s">
        <v>233</v>
      </c>
      <c r="C32" s="27" t="s">
        <v>239</v>
      </c>
      <c r="D32" s="27" t="s">
        <v>224</v>
      </c>
      <c r="E32" s="26">
        <v>3</v>
      </c>
      <c r="F32" s="25" t="s">
        <v>248</v>
      </c>
      <c r="G32" s="24">
        <v>1650</v>
      </c>
    </row>
    <row r="33" spans="1:7" x14ac:dyDescent="0.25">
      <c r="A33" s="28">
        <v>45878</v>
      </c>
      <c r="B33" s="26" t="s">
        <v>233</v>
      </c>
      <c r="C33" s="27" t="s">
        <v>228</v>
      </c>
      <c r="D33" s="27" t="s">
        <v>224</v>
      </c>
      <c r="E33" s="26">
        <v>4</v>
      </c>
      <c r="F33" s="25" t="s">
        <v>242</v>
      </c>
      <c r="G33" s="24">
        <v>302</v>
      </c>
    </row>
    <row r="34" spans="1:7" x14ac:dyDescent="0.25">
      <c r="A34" s="28">
        <v>45880</v>
      </c>
      <c r="B34" s="26" t="s">
        <v>226</v>
      </c>
      <c r="C34" s="27" t="s">
        <v>225</v>
      </c>
      <c r="D34" s="27" t="s">
        <v>231</v>
      </c>
      <c r="E34" s="26">
        <v>1</v>
      </c>
      <c r="F34" s="25" t="s">
        <v>230</v>
      </c>
      <c r="G34" s="24">
        <v>2240</v>
      </c>
    </row>
    <row r="35" spans="1:7" x14ac:dyDescent="0.25">
      <c r="A35" s="28">
        <v>45880</v>
      </c>
      <c r="B35" s="26" t="s">
        <v>226</v>
      </c>
      <c r="C35" s="27" t="s">
        <v>235</v>
      </c>
      <c r="D35" s="27" t="s">
        <v>231</v>
      </c>
      <c r="E35" s="26">
        <v>2</v>
      </c>
      <c r="F35" s="25" t="s">
        <v>255</v>
      </c>
      <c r="G35" s="24">
        <v>6420</v>
      </c>
    </row>
    <row r="36" spans="1:7" x14ac:dyDescent="0.25">
      <c r="A36" s="28">
        <v>45880</v>
      </c>
      <c r="B36" s="26" t="s">
        <v>233</v>
      </c>
      <c r="C36" s="27" t="s">
        <v>225</v>
      </c>
      <c r="D36" s="27" t="s">
        <v>224</v>
      </c>
      <c r="E36" s="26">
        <v>3</v>
      </c>
      <c r="F36" s="25" t="s">
        <v>244</v>
      </c>
      <c r="G36" s="24">
        <v>840</v>
      </c>
    </row>
    <row r="37" spans="1:7" x14ac:dyDescent="0.25">
      <c r="A37" s="28">
        <v>45881</v>
      </c>
      <c r="B37" s="26" t="s">
        <v>226</v>
      </c>
      <c r="C37" s="27" t="s">
        <v>239</v>
      </c>
      <c r="D37" s="27" t="s">
        <v>224</v>
      </c>
      <c r="E37" s="26">
        <v>5</v>
      </c>
      <c r="F37" s="25" t="s">
        <v>241</v>
      </c>
      <c r="G37" s="24">
        <v>1420</v>
      </c>
    </row>
    <row r="38" spans="1:7" x14ac:dyDescent="0.25">
      <c r="A38" s="28">
        <v>45881</v>
      </c>
      <c r="B38" s="26" t="s">
        <v>229</v>
      </c>
      <c r="C38" s="27" t="s">
        <v>228</v>
      </c>
      <c r="D38" s="27" t="s">
        <v>224</v>
      </c>
      <c r="E38" s="26">
        <v>3</v>
      </c>
      <c r="F38" s="25" t="s">
        <v>240</v>
      </c>
      <c r="G38" s="24">
        <v>2840</v>
      </c>
    </row>
    <row r="39" spans="1:7" x14ac:dyDescent="0.25">
      <c r="A39" s="28">
        <v>45881</v>
      </c>
      <c r="B39" s="26" t="s">
        <v>233</v>
      </c>
      <c r="C39" s="27" t="s">
        <v>239</v>
      </c>
      <c r="D39" s="27" t="s">
        <v>224</v>
      </c>
      <c r="E39" s="26">
        <v>3</v>
      </c>
      <c r="F39" s="25" t="s">
        <v>238</v>
      </c>
      <c r="G39" s="24">
        <v>350</v>
      </c>
    </row>
    <row r="40" spans="1:7" x14ac:dyDescent="0.25">
      <c r="A40" s="28">
        <v>45882</v>
      </c>
      <c r="B40" s="26" t="s">
        <v>226</v>
      </c>
      <c r="C40" s="27" t="s">
        <v>228</v>
      </c>
      <c r="D40" s="27" t="s">
        <v>224</v>
      </c>
      <c r="E40" s="26">
        <v>5</v>
      </c>
      <c r="F40" s="25" t="s">
        <v>241</v>
      </c>
      <c r="G40" s="24">
        <v>440</v>
      </c>
    </row>
    <row r="41" spans="1:7" x14ac:dyDescent="0.25">
      <c r="A41" s="28">
        <v>45882</v>
      </c>
      <c r="B41" s="26" t="s">
        <v>237</v>
      </c>
      <c r="C41" s="27" t="s">
        <v>228</v>
      </c>
      <c r="D41" s="27" t="s">
        <v>224</v>
      </c>
      <c r="E41" s="26">
        <v>3</v>
      </c>
      <c r="F41" s="25" t="s">
        <v>236</v>
      </c>
      <c r="G41" s="24">
        <v>1500</v>
      </c>
    </row>
    <row r="42" spans="1:7" x14ac:dyDescent="0.25">
      <c r="A42" s="28">
        <v>45882</v>
      </c>
      <c r="B42" s="26" t="s">
        <v>229</v>
      </c>
      <c r="C42" s="27" t="s">
        <v>225</v>
      </c>
      <c r="D42" s="27" t="s">
        <v>224</v>
      </c>
      <c r="E42" s="26">
        <v>5</v>
      </c>
      <c r="F42" s="25" t="s">
        <v>227</v>
      </c>
      <c r="G42" s="24">
        <v>2900</v>
      </c>
    </row>
    <row r="43" spans="1:7" x14ac:dyDescent="0.25">
      <c r="A43" s="28">
        <v>45882</v>
      </c>
      <c r="B43" s="26" t="s">
        <v>233</v>
      </c>
      <c r="C43" s="27" t="s">
        <v>225</v>
      </c>
      <c r="D43" s="27" t="s">
        <v>231</v>
      </c>
      <c r="E43" s="26">
        <v>1</v>
      </c>
      <c r="F43" s="25" t="s">
        <v>242</v>
      </c>
      <c r="G43" s="24">
        <v>5120</v>
      </c>
    </row>
    <row r="44" spans="1:7" x14ac:dyDescent="0.25">
      <c r="A44" s="28">
        <v>45883</v>
      </c>
      <c r="B44" s="26" t="s">
        <v>226</v>
      </c>
      <c r="C44" s="27" t="s">
        <v>228</v>
      </c>
      <c r="D44" s="27" t="s">
        <v>224</v>
      </c>
      <c r="E44" s="26">
        <v>3</v>
      </c>
      <c r="F44" s="25" t="s">
        <v>241</v>
      </c>
      <c r="G44" s="24">
        <v>1204</v>
      </c>
    </row>
    <row r="45" spans="1:7" x14ac:dyDescent="0.25">
      <c r="A45" s="28">
        <v>45883</v>
      </c>
      <c r="B45" s="26" t="s">
        <v>229</v>
      </c>
      <c r="C45" s="27" t="s">
        <v>225</v>
      </c>
      <c r="D45" s="27" t="s">
        <v>231</v>
      </c>
      <c r="E45" s="26">
        <v>2</v>
      </c>
      <c r="F45" s="25" t="s">
        <v>252</v>
      </c>
      <c r="G45" s="24">
        <v>3400</v>
      </c>
    </row>
    <row r="46" spans="1:7" x14ac:dyDescent="0.25">
      <c r="A46" s="28">
        <v>45883</v>
      </c>
      <c r="B46" s="26" t="s">
        <v>233</v>
      </c>
      <c r="C46" s="27" t="s">
        <v>239</v>
      </c>
      <c r="D46" s="27" t="s">
        <v>224</v>
      </c>
      <c r="E46" s="26">
        <v>3</v>
      </c>
      <c r="F46" s="25" t="s">
        <v>256</v>
      </c>
      <c r="G46" s="24">
        <v>3540</v>
      </c>
    </row>
    <row r="47" spans="1:7" x14ac:dyDescent="0.25">
      <c r="A47" s="28">
        <v>45884</v>
      </c>
      <c r="B47" s="26" t="s">
        <v>226</v>
      </c>
      <c r="C47" s="27" t="s">
        <v>239</v>
      </c>
      <c r="D47" s="27" t="s">
        <v>231</v>
      </c>
      <c r="E47" s="26">
        <v>1</v>
      </c>
      <c r="F47" s="25" t="s">
        <v>230</v>
      </c>
      <c r="G47" s="24">
        <v>6240</v>
      </c>
    </row>
    <row r="48" spans="1:7" x14ac:dyDescent="0.25">
      <c r="A48" s="28">
        <v>45884</v>
      </c>
      <c r="B48" s="26" t="s">
        <v>237</v>
      </c>
      <c r="C48" s="27" t="s">
        <v>228</v>
      </c>
      <c r="D48" s="27" t="s">
        <v>224</v>
      </c>
      <c r="E48" s="26">
        <v>3</v>
      </c>
      <c r="F48" s="25" t="s">
        <v>246</v>
      </c>
      <c r="G48" s="24">
        <v>1504</v>
      </c>
    </row>
    <row r="49" spans="1:7" x14ac:dyDescent="0.25">
      <c r="A49" s="28">
        <v>45884</v>
      </c>
      <c r="B49" s="26" t="s">
        <v>229</v>
      </c>
      <c r="C49" s="27" t="s">
        <v>239</v>
      </c>
      <c r="D49" s="27" t="s">
        <v>224</v>
      </c>
      <c r="E49" s="26">
        <v>3</v>
      </c>
      <c r="F49" s="25" t="s">
        <v>240</v>
      </c>
      <c r="G49" s="24">
        <v>840</v>
      </c>
    </row>
    <row r="50" spans="1:7" x14ac:dyDescent="0.25">
      <c r="A50" s="28">
        <v>45884</v>
      </c>
      <c r="B50" s="26" t="s">
        <v>233</v>
      </c>
      <c r="C50" s="27" t="s">
        <v>235</v>
      </c>
      <c r="D50" s="27" t="s">
        <v>224</v>
      </c>
      <c r="E50" s="26">
        <v>5</v>
      </c>
      <c r="F50" s="25" t="s">
        <v>232</v>
      </c>
      <c r="G50" s="24">
        <v>210</v>
      </c>
    </row>
    <row r="51" spans="1:7" x14ac:dyDescent="0.25">
      <c r="A51" s="28">
        <v>45885</v>
      </c>
      <c r="B51" s="26" t="s">
        <v>226</v>
      </c>
      <c r="C51" s="27" t="s">
        <v>225</v>
      </c>
      <c r="D51" s="27" t="s">
        <v>224</v>
      </c>
      <c r="E51" s="26">
        <v>3</v>
      </c>
      <c r="F51" s="25" t="s">
        <v>255</v>
      </c>
      <c r="G51" s="24">
        <v>1390</v>
      </c>
    </row>
    <row r="52" spans="1:7" x14ac:dyDescent="0.25">
      <c r="A52" s="28">
        <v>45885</v>
      </c>
      <c r="B52" s="26" t="s">
        <v>233</v>
      </c>
      <c r="C52" s="27" t="s">
        <v>228</v>
      </c>
      <c r="D52" s="27" t="s">
        <v>224</v>
      </c>
      <c r="E52" s="26">
        <v>3</v>
      </c>
      <c r="F52" s="25" t="s">
        <v>251</v>
      </c>
      <c r="G52" s="24">
        <v>490</v>
      </c>
    </row>
    <row r="53" spans="1:7" x14ac:dyDescent="0.25">
      <c r="A53" s="28">
        <v>45887</v>
      </c>
      <c r="B53" s="26" t="s">
        <v>226</v>
      </c>
      <c r="C53" s="27" t="s">
        <v>228</v>
      </c>
      <c r="D53" s="27" t="s">
        <v>231</v>
      </c>
      <c r="E53" s="26">
        <v>1</v>
      </c>
      <c r="F53" s="25" t="s">
        <v>223</v>
      </c>
      <c r="G53" s="24">
        <v>11360</v>
      </c>
    </row>
    <row r="54" spans="1:7" x14ac:dyDescent="0.25">
      <c r="A54" s="28">
        <v>45887</v>
      </c>
      <c r="B54" s="26" t="s">
        <v>226</v>
      </c>
      <c r="C54" s="27" t="s">
        <v>228</v>
      </c>
      <c r="D54" s="27" t="s">
        <v>231</v>
      </c>
      <c r="E54" s="26">
        <v>1</v>
      </c>
      <c r="F54" s="25" t="s">
        <v>255</v>
      </c>
      <c r="G54" s="24">
        <v>3440</v>
      </c>
    </row>
    <row r="55" spans="1:7" x14ac:dyDescent="0.25">
      <c r="A55" s="28">
        <v>45887</v>
      </c>
      <c r="B55" s="26" t="s">
        <v>229</v>
      </c>
      <c r="C55" s="27" t="s">
        <v>235</v>
      </c>
      <c r="D55" s="27" t="s">
        <v>224</v>
      </c>
      <c r="E55" s="26">
        <v>4</v>
      </c>
      <c r="F55" s="25" t="s">
        <v>234</v>
      </c>
      <c r="G55" s="24">
        <v>750</v>
      </c>
    </row>
    <row r="56" spans="1:7" x14ac:dyDescent="0.25">
      <c r="A56" s="28">
        <v>45887</v>
      </c>
      <c r="B56" s="26" t="s">
        <v>233</v>
      </c>
      <c r="C56" s="27" t="s">
        <v>225</v>
      </c>
      <c r="D56" s="27" t="s">
        <v>224</v>
      </c>
      <c r="E56" s="26">
        <v>4</v>
      </c>
      <c r="F56" s="25" t="s">
        <v>244</v>
      </c>
      <c r="G56" s="24">
        <v>2540</v>
      </c>
    </row>
    <row r="57" spans="1:7" x14ac:dyDescent="0.25">
      <c r="A57" s="28">
        <v>45887</v>
      </c>
      <c r="B57" s="26" t="s">
        <v>233</v>
      </c>
      <c r="C57" s="27" t="s">
        <v>225</v>
      </c>
      <c r="D57" s="27" t="s">
        <v>224</v>
      </c>
      <c r="E57" s="26">
        <v>5</v>
      </c>
      <c r="F57" s="25" t="s">
        <v>256</v>
      </c>
      <c r="G57" s="24">
        <v>920</v>
      </c>
    </row>
    <row r="58" spans="1:7" x14ac:dyDescent="0.25">
      <c r="A58" s="28">
        <v>45888</v>
      </c>
      <c r="B58" s="26" t="s">
        <v>226</v>
      </c>
      <c r="C58" s="27" t="s">
        <v>225</v>
      </c>
      <c r="D58" s="27" t="s">
        <v>231</v>
      </c>
      <c r="E58" s="26">
        <v>2</v>
      </c>
      <c r="F58" s="25" t="s">
        <v>255</v>
      </c>
      <c r="G58" s="24">
        <v>10160</v>
      </c>
    </row>
    <row r="59" spans="1:7" x14ac:dyDescent="0.25">
      <c r="A59" s="28">
        <v>45888</v>
      </c>
      <c r="B59" s="26" t="s">
        <v>226</v>
      </c>
      <c r="C59" s="27" t="s">
        <v>239</v>
      </c>
      <c r="D59" s="27" t="s">
        <v>224</v>
      </c>
      <c r="E59" s="26">
        <v>5</v>
      </c>
      <c r="F59" s="25" t="s">
        <v>241</v>
      </c>
      <c r="G59" s="24">
        <v>1580</v>
      </c>
    </row>
    <row r="60" spans="1:7" x14ac:dyDescent="0.25">
      <c r="A60" s="28">
        <v>45888</v>
      </c>
      <c r="B60" s="26" t="s">
        <v>237</v>
      </c>
      <c r="C60" s="27" t="s">
        <v>225</v>
      </c>
      <c r="D60" s="27" t="s">
        <v>224</v>
      </c>
      <c r="E60" s="26">
        <v>4</v>
      </c>
      <c r="F60" s="25" t="s">
        <v>245</v>
      </c>
      <c r="G60" s="24">
        <v>2548</v>
      </c>
    </row>
    <row r="61" spans="1:7" x14ac:dyDescent="0.25">
      <c r="A61" s="28">
        <v>45888</v>
      </c>
      <c r="B61" s="26" t="s">
        <v>229</v>
      </c>
      <c r="C61" s="27" t="s">
        <v>228</v>
      </c>
      <c r="D61" s="27" t="s">
        <v>224</v>
      </c>
      <c r="E61" s="26">
        <v>3</v>
      </c>
      <c r="F61" s="25" t="s">
        <v>250</v>
      </c>
      <c r="G61" s="24">
        <v>2555</v>
      </c>
    </row>
    <row r="62" spans="1:7" x14ac:dyDescent="0.25">
      <c r="A62" s="28">
        <v>45888</v>
      </c>
      <c r="B62" s="26" t="s">
        <v>233</v>
      </c>
      <c r="C62" s="27" t="s">
        <v>228</v>
      </c>
      <c r="D62" s="27" t="s">
        <v>224</v>
      </c>
      <c r="E62" s="26">
        <v>5</v>
      </c>
      <c r="F62" s="25" t="s">
        <v>238</v>
      </c>
      <c r="G62" s="24">
        <v>1560</v>
      </c>
    </row>
    <row r="63" spans="1:7" x14ac:dyDescent="0.25">
      <c r="A63" s="28">
        <v>45889</v>
      </c>
      <c r="B63" s="26" t="s">
        <v>226</v>
      </c>
      <c r="C63" s="27" t="s">
        <v>225</v>
      </c>
      <c r="D63" s="27" t="s">
        <v>231</v>
      </c>
      <c r="E63" s="26">
        <v>1</v>
      </c>
      <c r="F63" s="25" t="s">
        <v>223</v>
      </c>
      <c r="G63" s="24">
        <v>7400</v>
      </c>
    </row>
    <row r="64" spans="1:7" x14ac:dyDescent="0.25">
      <c r="A64" s="28">
        <v>45889</v>
      </c>
      <c r="B64" s="26" t="s">
        <v>226</v>
      </c>
      <c r="C64" s="27" t="s">
        <v>239</v>
      </c>
      <c r="D64" s="27" t="s">
        <v>231</v>
      </c>
      <c r="E64" s="26">
        <v>1</v>
      </c>
      <c r="F64" s="25" t="s">
        <v>249</v>
      </c>
      <c r="G64" s="24">
        <v>5800</v>
      </c>
    </row>
    <row r="65" spans="1:7" x14ac:dyDescent="0.25">
      <c r="A65" s="28">
        <v>45889</v>
      </c>
      <c r="B65" s="26" t="s">
        <v>229</v>
      </c>
      <c r="C65" s="27" t="s">
        <v>228</v>
      </c>
      <c r="D65" s="27" t="s">
        <v>224</v>
      </c>
      <c r="E65" s="26">
        <v>4</v>
      </c>
      <c r="F65" s="25" t="s">
        <v>243</v>
      </c>
      <c r="G65" s="24">
        <v>1500</v>
      </c>
    </row>
    <row r="66" spans="1:7" x14ac:dyDescent="0.25">
      <c r="A66" s="28">
        <v>45889</v>
      </c>
      <c r="B66" s="26" t="s">
        <v>233</v>
      </c>
      <c r="C66" s="27" t="s">
        <v>235</v>
      </c>
      <c r="D66" s="27" t="s">
        <v>224</v>
      </c>
      <c r="E66" s="26">
        <v>3</v>
      </c>
      <c r="F66" s="25" t="s">
        <v>244</v>
      </c>
      <c r="G66" s="24">
        <v>460</v>
      </c>
    </row>
    <row r="67" spans="1:7" x14ac:dyDescent="0.25">
      <c r="A67" s="28">
        <v>45889</v>
      </c>
      <c r="B67" s="26" t="s">
        <v>233</v>
      </c>
      <c r="C67" s="27" t="s">
        <v>228</v>
      </c>
      <c r="D67" s="27" t="s">
        <v>224</v>
      </c>
      <c r="E67" s="26">
        <v>5</v>
      </c>
      <c r="F67" s="25" t="s">
        <v>242</v>
      </c>
      <c r="G67" s="24">
        <v>700</v>
      </c>
    </row>
    <row r="68" spans="1:7" x14ac:dyDescent="0.25">
      <c r="A68" s="28">
        <v>45891</v>
      </c>
      <c r="B68" s="26" t="s">
        <v>237</v>
      </c>
      <c r="C68" s="27" t="s">
        <v>239</v>
      </c>
      <c r="D68" s="27" t="s">
        <v>231</v>
      </c>
      <c r="E68" s="26">
        <v>1</v>
      </c>
      <c r="F68" s="25" t="s">
        <v>246</v>
      </c>
      <c r="G68" s="24">
        <v>8480</v>
      </c>
    </row>
    <row r="69" spans="1:7" x14ac:dyDescent="0.25">
      <c r="A69" s="28">
        <v>45891</v>
      </c>
      <c r="B69" s="26" t="s">
        <v>233</v>
      </c>
      <c r="C69" s="27" t="s">
        <v>239</v>
      </c>
      <c r="D69" s="27" t="s">
        <v>224</v>
      </c>
      <c r="E69" s="26">
        <v>4</v>
      </c>
      <c r="F69" s="25" t="s">
        <v>248</v>
      </c>
      <c r="G69" s="24">
        <v>2800</v>
      </c>
    </row>
    <row r="70" spans="1:7" x14ac:dyDescent="0.25">
      <c r="A70" s="28">
        <v>45891</v>
      </c>
      <c r="B70" s="26" t="s">
        <v>233</v>
      </c>
      <c r="C70" s="27" t="s">
        <v>239</v>
      </c>
      <c r="D70" s="27" t="s">
        <v>224</v>
      </c>
      <c r="E70" s="26">
        <v>3</v>
      </c>
      <c r="F70" s="25" t="s">
        <v>256</v>
      </c>
      <c r="G70" s="24">
        <v>4560</v>
      </c>
    </row>
    <row r="71" spans="1:7" x14ac:dyDescent="0.25">
      <c r="A71" s="28">
        <v>45891</v>
      </c>
      <c r="B71" s="26" t="s">
        <v>233</v>
      </c>
      <c r="C71" s="27" t="s">
        <v>228</v>
      </c>
      <c r="D71" s="27" t="s">
        <v>224</v>
      </c>
      <c r="E71" s="26">
        <v>3</v>
      </c>
      <c r="F71" s="25" t="s">
        <v>242</v>
      </c>
      <c r="G71" s="24">
        <v>1590</v>
      </c>
    </row>
    <row r="72" spans="1:7" x14ac:dyDescent="0.25">
      <c r="A72" s="28">
        <v>45891</v>
      </c>
      <c r="B72" s="26" t="s">
        <v>226</v>
      </c>
      <c r="C72" s="27" t="s">
        <v>228</v>
      </c>
      <c r="D72" s="27" t="s">
        <v>224</v>
      </c>
      <c r="E72" s="26">
        <v>5</v>
      </c>
      <c r="F72" s="25" t="s">
        <v>230</v>
      </c>
      <c r="G72" s="24">
        <v>2500</v>
      </c>
    </row>
    <row r="73" spans="1:7" x14ac:dyDescent="0.25">
      <c r="A73" s="28">
        <v>45891</v>
      </c>
      <c r="B73" s="26" t="s">
        <v>229</v>
      </c>
      <c r="C73" s="27" t="s">
        <v>239</v>
      </c>
      <c r="D73" s="27" t="s">
        <v>224</v>
      </c>
      <c r="E73" s="26">
        <v>3</v>
      </c>
      <c r="F73" s="25" t="s">
        <v>227</v>
      </c>
      <c r="G73" s="24">
        <v>2555</v>
      </c>
    </row>
    <row r="74" spans="1:7" x14ac:dyDescent="0.25">
      <c r="A74" s="28">
        <v>45891</v>
      </c>
      <c r="B74" s="26" t="s">
        <v>233</v>
      </c>
      <c r="C74" s="27" t="s">
        <v>228</v>
      </c>
      <c r="D74" s="27" t="s">
        <v>224</v>
      </c>
      <c r="E74" s="26">
        <v>5</v>
      </c>
      <c r="F74" s="25" t="s">
        <v>244</v>
      </c>
      <c r="G74" s="24">
        <v>1220</v>
      </c>
    </row>
    <row r="75" spans="1:7" x14ac:dyDescent="0.25">
      <c r="A75" s="28">
        <v>45894</v>
      </c>
      <c r="B75" s="26" t="s">
        <v>226</v>
      </c>
      <c r="C75" s="27" t="s">
        <v>225</v>
      </c>
      <c r="D75" s="27" t="s">
        <v>224</v>
      </c>
      <c r="E75" s="26">
        <v>5</v>
      </c>
      <c r="F75" s="25" t="s">
        <v>241</v>
      </c>
      <c r="G75" s="24">
        <v>1580</v>
      </c>
    </row>
    <row r="76" spans="1:7" x14ac:dyDescent="0.25">
      <c r="A76" s="28">
        <v>45894</v>
      </c>
      <c r="B76" s="26" t="s">
        <v>233</v>
      </c>
      <c r="C76" s="27" t="s">
        <v>235</v>
      </c>
      <c r="D76" s="27" t="s">
        <v>231</v>
      </c>
      <c r="E76" s="26">
        <v>1</v>
      </c>
      <c r="F76" s="25" t="s">
        <v>248</v>
      </c>
      <c r="G76" s="24">
        <v>10192</v>
      </c>
    </row>
    <row r="77" spans="1:7" x14ac:dyDescent="0.25">
      <c r="A77" s="28">
        <v>45894</v>
      </c>
      <c r="B77" s="26" t="s">
        <v>233</v>
      </c>
      <c r="C77" s="27" t="s">
        <v>225</v>
      </c>
      <c r="D77" s="27" t="s">
        <v>224</v>
      </c>
      <c r="E77" s="26">
        <v>3</v>
      </c>
      <c r="F77" s="25" t="s">
        <v>232</v>
      </c>
      <c r="G77" s="24">
        <v>460</v>
      </c>
    </row>
    <row r="78" spans="1:7" x14ac:dyDescent="0.25">
      <c r="A78" s="28">
        <v>45895</v>
      </c>
      <c r="B78" s="26" t="s">
        <v>237</v>
      </c>
      <c r="C78" s="27" t="s">
        <v>225</v>
      </c>
      <c r="D78" s="27" t="s">
        <v>231</v>
      </c>
      <c r="E78" s="26">
        <v>1</v>
      </c>
      <c r="F78" s="25" t="s">
        <v>246</v>
      </c>
      <c r="G78" s="24">
        <v>5844</v>
      </c>
    </row>
    <row r="79" spans="1:7" x14ac:dyDescent="0.25">
      <c r="A79" s="28">
        <v>45895</v>
      </c>
      <c r="B79" s="26" t="s">
        <v>229</v>
      </c>
      <c r="C79" s="27" t="s">
        <v>228</v>
      </c>
      <c r="D79" s="27" t="s">
        <v>231</v>
      </c>
      <c r="E79" s="26">
        <v>1</v>
      </c>
      <c r="F79" s="25" t="s">
        <v>250</v>
      </c>
      <c r="G79" s="24">
        <v>6000</v>
      </c>
    </row>
    <row r="80" spans="1:7" x14ac:dyDescent="0.25">
      <c r="A80" s="28">
        <v>45895</v>
      </c>
      <c r="B80" s="26" t="s">
        <v>233</v>
      </c>
      <c r="C80" s="27" t="s">
        <v>228</v>
      </c>
      <c r="D80" s="27" t="s">
        <v>224</v>
      </c>
      <c r="E80" s="26">
        <v>4</v>
      </c>
      <c r="F80" s="25" t="s">
        <v>251</v>
      </c>
      <c r="G80" s="24">
        <v>700</v>
      </c>
    </row>
    <row r="81" spans="1:7" x14ac:dyDescent="0.25">
      <c r="A81" s="28">
        <v>45896</v>
      </c>
      <c r="B81" s="26" t="s">
        <v>226</v>
      </c>
      <c r="C81" s="27" t="s">
        <v>239</v>
      </c>
      <c r="D81" s="27" t="s">
        <v>224</v>
      </c>
      <c r="E81" s="26">
        <v>3</v>
      </c>
      <c r="F81" s="25" t="s">
        <v>253</v>
      </c>
      <c r="G81" s="24">
        <v>550</v>
      </c>
    </row>
    <row r="82" spans="1:7" x14ac:dyDescent="0.25">
      <c r="A82" s="28">
        <v>45896</v>
      </c>
      <c r="B82" s="26" t="s">
        <v>233</v>
      </c>
      <c r="C82" s="27" t="s">
        <v>225</v>
      </c>
      <c r="D82" s="27" t="s">
        <v>224</v>
      </c>
      <c r="E82" s="26">
        <v>5</v>
      </c>
      <c r="F82" s="25" t="s">
        <v>238</v>
      </c>
      <c r="G82" s="24">
        <v>2800</v>
      </c>
    </row>
    <row r="83" spans="1:7" x14ac:dyDescent="0.25">
      <c r="A83" s="28">
        <v>45897</v>
      </c>
      <c r="B83" s="26" t="s">
        <v>237</v>
      </c>
      <c r="C83" s="27" t="s">
        <v>239</v>
      </c>
      <c r="D83" s="27" t="s">
        <v>224</v>
      </c>
      <c r="E83" s="26">
        <v>4</v>
      </c>
      <c r="F83" s="25" t="s">
        <v>245</v>
      </c>
      <c r="G83" s="24">
        <v>1590</v>
      </c>
    </row>
    <row r="84" spans="1:7" x14ac:dyDescent="0.25">
      <c r="A84" s="28">
        <v>45897</v>
      </c>
      <c r="B84" s="26" t="s">
        <v>233</v>
      </c>
      <c r="C84" s="27" t="s">
        <v>228</v>
      </c>
      <c r="D84" s="27" t="s">
        <v>224</v>
      </c>
      <c r="E84" s="26">
        <v>5</v>
      </c>
      <c r="F84" s="25" t="s">
        <v>256</v>
      </c>
      <c r="G84" s="24">
        <v>2800</v>
      </c>
    </row>
    <row r="85" spans="1:7" x14ac:dyDescent="0.25">
      <c r="A85" s="28">
        <v>45897</v>
      </c>
      <c r="B85" s="26" t="s">
        <v>233</v>
      </c>
      <c r="C85" s="27" t="s">
        <v>239</v>
      </c>
      <c r="D85" s="27" t="s">
        <v>224</v>
      </c>
      <c r="E85" s="26">
        <v>5</v>
      </c>
      <c r="F85" s="25" t="s">
        <v>242</v>
      </c>
      <c r="G85" s="24">
        <v>1590</v>
      </c>
    </row>
    <row r="86" spans="1:7" x14ac:dyDescent="0.25">
      <c r="A86" s="28">
        <v>45898</v>
      </c>
      <c r="B86" s="26" t="s">
        <v>226</v>
      </c>
      <c r="C86" s="27" t="s">
        <v>239</v>
      </c>
      <c r="D86" s="27" t="s">
        <v>231</v>
      </c>
      <c r="E86" s="26">
        <v>2</v>
      </c>
      <c r="F86" s="25" t="s">
        <v>255</v>
      </c>
      <c r="G86" s="24">
        <v>8000</v>
      </c>
    </row>
    <row r="87" spans="1:7" x14ac:dyDescent="0.25">
      <c r="A87" s="28">
        <v>45898</v>
      </c>
      <c r="B87" s="26" t="s">
        <v>237</v>
      </c>
      <c r="C87" s="27" t="s">
        <v>239</v>
      </c>
      <c r="D87" s="27" t="s">
        <v>231</v>
      </c>
      <c r="E87" s="26">
        <v>2</v>
      </c>
      <c r="F87" s="25" t="s">
        <v>245</v>
      </c>
      <c r="G87" s="24">
        <v>8800</v>
      </c>
    </row>
    <row r="88" spans="1:7" x14ac:dyDescent="0.25">
      <c r="A88" s="28">
        <v>45898</v>
      </c>
      <c r="B88" s="26" t="s">
        <v>229</v>
      </c>
      <c r="C88" s="27" t="s">
        <v>228</v>
      </c>
      <c r="D88" s="27" t="s">
        <v>224</v>
      </c>
      <c r="E88" s="26">
        <v>3</v>
      </c>
      <c r="F88" s="25" t="s">
        <v>250</v>
      </c>
      <c r="G88" s="24">
        <v>2500</v>
      </c>
    </row>
    <row r="89" spans="1:7" x14ac:dyDescent="0.25">
      <c r="A89" s="28">
        <v>45898</v>
      </c>
      <c r="B89" s="26" t="s">
        <v>233</v>
      </c>
      <c r="C89" s="27" t="s">
        <v>228</v>
      </c>
      <c r="D89" s="27" t="s">
        <v>224</v>
      </c>
      <c r="E89" s="26">
        <v>5</v>
      </c>
      <c r="F89" s="25" t="s">
        <v>248</v>
      </c>
      <c r="G89" s="24">
        <v>1220</v>
      </c>
    </row>
    <row r="90" spans="1:7" x14ac:dyDescent="0.25">
      <c r="A90" s="28">
        <v>45898</v>
      </c>
      <c r="B90" s="26" t="s">
        <v>226</v>
      </c>
      <c r="C90" s="27" t="s">
        <v>239</v>
      </c>
      <c r="D90" s="27" t="s">
        <v>231</v>
      </c>
      <c r="E90" s="26">
        <v>2</v>
      </c>
      <c r="F90" s="25" t="s">
        <v>253</v>
      </c>
      <c r="G90" s="24">
        <v>5800</v>
      </c>
    </row>
    <row r="91" spans="1:7" x14ac:dyDescent="0.25">
      <c r="A91" s="28">
        <v>45898</v>
      </c>
      <c r="B91" s="26" t="s">
        <v>229</v>
      </c>
      <c r="C91" s="27" t="s">
        <v>228</v>
      </c>
      <c r="D91" s="27" t="s">
        <v>224</v>
      </c>
      <c r="E91" s="26">
        <v>3</v>
      </c>
      <c r="F91" s="25" t="s">
        <v>234</v>
      </c>
      <c r="G91" s="24">
        <v>1500</v>
      </c>
    </row>
    <row r="92" spans="1:7" x14ac:dyDescent="0.25">
      <c r="A92" s="28">
        <v>45898</v>
      </c>
      <c r="B92" s="26" t="s">
        <v>233</v>
      </c>
      <c r="C92" s="27" t="s">
        <v>225</v>
      </c>
      <c r="D92" s="27" t="s">
        <v>224</v>
      </c>
      <c r="E92" s="26">
        <v>4</v>
      </c>
      <c r="F92" s="25" t="s">
        <v>248</v>
      </c>
      <c r="G92" s="24">
        <v>9500</v>
      </c>
    </row>
    <row r="93" spans="1:7" x14ac:dyDescent="0.25">
      <c r="A93" s="28">
        <v>45902</v>
      </c>
      <c r="B93" s="26" t="s">
        <v>233</v>
      </c>
      <c r="C93" s="27" t="s">
        <v>228</v>
      </c>
      <c r="D93" s="27" t="s">
        <v>224</v>
      </c>
      <c r="E93" s="26">
        <v>5</v>
      </c>
      <c r="F93" s="25" t="s">
        <v>248</v>
      </c>
      <c r="G93" s="24">
        <v>3200</v>
      </c>
    </row>
    <row r="94" spans="1:7" x14ac:dyDescent="0.25">
      <c r="A94" s="28">
        <v>45903</v>
      </c>
      <c r="B94" s="26" t="s">
        <v>233</v>
      </c>
      <c r="C94" s="27" t="s">
        <v>239</v>
      </c>
      <c r="D94" s="27" t="s">
        <v>224</v>
      </c>
      <c r="E94" s="26">
        <v>5</v>
      </c>
      <c r="F94" s="25" t="s">
        <v>244</v>
      </c>
      <c r="G94" s="24">
        <v>2800</v>
      </c>
    </row>
    <row r="95" spans="1:7" x14ac:dyDescent="0.25">
      <c r="A95" s="28">
        <v>45904</v>
      </c>
      <c r="B95" s="26" t="s">
        <v>237</v>
      </c>
      <c r="C95" s="27" t="s">
        <v>239</v>
      </c>
      <c r="D95" s="27" t="s">
        <v>231</v>
      </c>
      <c r="E95" s="26">
        <v>1</v>
      </c>
      <c r="F95" s="25" t="s">
        <v>240</v>
      </c>
      <c r="G95" s="24">
        <v>7700</v>
      </c>
    </row>
    <row r="96" spans="1:7" x14ac:dyDescent="0.25">
      <c r="A96" s="28">
        <v>45905</v>
      </c>
      <c r="B96" s="26" t="s">
        <v>226</v>
      </c>
      <c r="C96" s="27" t="s">
        <v>228</v>
      </c>
      <c r="D96" s="27" t="s">
        <v>224</v>
      </c>
      <c r="E96" s="26">
        <v>4</v>
      </c>
      <c r="F96" s="25" t="s">
        <v>223</v>
      </c>
      <c r="G96" s="24">
        <v>2500</v>
      </c>
    </row>
    <row r="97" spans="1:7" x14ac:dyDescent="0.25">
      <c r="A97" s="28">
        <v>45909</v>
      </c>
      <c r="B97" s="26" t="s">
        <v>226</v>
      </c>
      <c r="C97" s="27" t="s">
        <v>228</v>
      </c>
      <c r="D97" s="27" t="s">
        <v>231</v>
      </c>
      <c r="E97" s="26">
        <v>2</v>
      </c>
      <c r="F97" s="25" t="s">
        <v>253</v>
      </c>
      <c r="G97" s="24">
        <v>11360</v>
      </c>
    </row>
    <row r="98" spans="1:7" x14ac:dyDescent="0.25">
      <c r="A98" s="28">
        <v>45909</v>
      </c>
      <c r="B98" s="26" t="s">
        <v>237</v>
      </c>
      <c r="C98" s="27" t="s">
        <v>228</v>
      </c>
      <c r="D98" s="27" t="s">
        <v>231</v>
      </c>
      <c r="E98" s="26">
        <v>1</v>
      </c>
      <c r="F98" s="25" t="s">
        <v>236</v>
      </c>
      <c r="G98" s="24">
        <v>8800</v>
      </c>
    </row>
    <row r="99" spans="1:7" x14ac:dyDescent="0.25">
      <c r="A99" s="28">
        <v>45909</v>
      </c>
      <c r="B99" s="26" t="s">
        <v>229</v>
      </c>
      <c r="C99" s="27" t="s">
        <v>235</v>
      </c>
      <c r="D99" s="27" t="s">
        <v>224</v>
      </c>
      <c r="E99" s="26">
        <v>5</v>
      </c>
      <c r="F99" s="25" t="s">
        <v>252</v>
      </c>
      <c r="G99" s="24">
        <v>750</v>
      </c>
    </row>
    <row r="100" spans="1:7" x14ac:dyDescent="0.25">
      <c r="A100" s="28">
        <v>45909</v>
      </c>
      <c r="B100" s="26" t="s">
        <v>233</v>
      </c>
      <c r="C100" s="27" t="s">
        <v>225</v>
      </c>
      <c r="D100" s="27" t="s">
        <v>224</v>
      </c>
      <c r="E100" s="26">
        <v>3</v>
      </c>
      <c r="F100" s="25" t="s">
        <v>248</v>
      </c>
      <c r="G100" s="24">
        <v>2540</v>
      </c>
    </row>
    <row r="101" spans="1:7" x14ac:dyDescent="0.25">
      <c r="A101" s="28">
        <v>45910</v>
      </c>
      <c r="B101" s="26" t="s">
        <v>226</v>
      </c>
      <c r="C101" s="27" t="s">
        <v>225</v>
      </c>
      <c r="D101" s="27" t="s">
        <v>231</v>
      </c>
      <c r="E101" s="26">
        <v>2</v>
      </c>
      <c r="F101" s="25" t="s">
        <v>223</v>
      </c>
      <c r="G101" s="24">
        <v>5400</v>
      </c>
    </row>
    <row r="102" spans="1:7" x14ac:dyDescent="0.25">
      <c r="A102" s="28">
        <v>45910</v>
      </c>
      <c r="B102" s="26" t="s">
        <v>229</v>
      </c>
      <c r="C102" s="27" t="s">
        <v>228</v>
      </c>
      <c r="D102" s="27" t="s">
        <v>224</v>
      </c>
      <c r="E102" s="26">
        <v>3</v>
      </c>
      <c r="F102" s="25" t="s">
        <v>243</v>
      </c>
      <c r="G102" s="24">
        <v>6840</v>
      </c>
    </row>
    <row r="103" spans="1:7" x14ac:dyDescent="0.25">
      <c r="A103" s="28">
        <v>45910</v>
      </c>
      <c r="B103" s="26" t="s">
        <v>233</v>
      </c>
      <c r="C103" s="27" t="s">
        <v>225</v>
      </c>
      <c r="D103" s="27" t="s">
        <v>224</v>
      </c>
      <c r="E103" s="26">
        <v>5</v>
      </c>
      <c r="F103" s="25" t="s">
        <v>238</v>
      </c>
      <c r="G103" s="24">
        <v>3260</v>
      </c>
    </row>
    <row r="104" spans="1:7" x14ac:dyDescent="0.25">
      <c r="A104" s="28">
        <v>45910</v>
      </c>
      <c r="B104" s="26" t="s">
        <v>233</v>
      </c>
      <c r="C104" s="27" t="s">
        <v>228</v>
      </c>
      <c r="D104" s="27" t="s">
        <v>224</v>
      </c>
      <c r="E104" s="26">
        <v>3</v>
      </c>
      <c r="F104" s="25" t="s">
        <v>232</v>
      </c>
      <c r="G104" s="24">
        <v>3500</v>
      </c>
    </row>
    <row r="105" spans="1:7" x14ac:dyDescent="0.25">
      <c r="A105" s="28">
        <v>45915</v>
      </c>
      <c r="B105" s="26" t="s">
        <v>226</v>
      </c>
      <c r="C105" s="27" t="s">
        <v>239</v>
      </c>
      <c r="D105" s="27" t="s">
        <v>231</v>
      </c>
      <c r="E105" s="26">
        <v>2</v>
      </c>
      <c r="F105" s="25" t="s">
        <v>241</v>
      </c>
      <c r="G105" s="24">
        <v>800</v>
      </c>
    </row>
    <row r="106" spans="1:7" x14ac:dyDescent="0.25">
      <c r="A106" s="28">
        <v>45915</v>
      </c>
      <c r="B106" s="26" t="s">
        <v>229</v>
      </c>
      <c r="C106" s="27" t="s">
        <v>228</v>
      </c>
      <c r="D106" s="27" t="s">
        <v>224</v>
      </c>
      <c r="E106" s="26">
        <v>4</v>
      </c>
      <c r="F106" s="25" t="s">
        <v>234</v>
      </c>
      <c r="G106" s="24">
        <v>1500</v>
      </c>
    </row>
    <row r="107" spans="1:7" x14ac:dyDescent="0.25">
      <c r="A107" s="28">
        <v>45915</v>
      </c>
      <c r="B107" s="26" t="s">
        <v>233</v>
      </c>
      <c r="C107" s="27" t="s">
        <v>239</v>
      </c>
      <c r="D107" s="27" t="s">
        <v>224</v>
      </c>
      <c r="E107" s="26">
        <v>3</v>
      </c>
      <c r="F107" s="25" t="s">
        <v>256</v>
      </c>
      <c r="G107" s="24">
        <v>1800</v>
      </c>
    </row>
    <row r="108" spans="1:7" x14ac:dyDescent="0.25">
      <c r="A108" s="28">
        <v>45916</v>
      </c>
      <c r="B108" s="26" t="s">
        <v>237</v>
      </c>
      <c r="C108" s="27" t="s">
        <v>239</v>
      </c>
      <c r="D108" s="27" t="s">
        <v>231</v>
      </c>
      <c r="E108" s="26">
        <v>1</v>
      </c>
      <c r="F108" s="25" t="s">
        <v>246</v>
      </c>
      <c r="G108" s="24">
        <v>7800</v>
      </c>
    </row>
    <row r="109" spans="1:7" x14ac:dyDescent="0.25">
      <c r="A109" s="28">
        <v>45916</v>
      </c>
      <c r="B109" s="26" t="s">
        <v>233</v>
      </c>
      <c r="C109" s="27" t="s">
        <v>228</v>
      </c>
      <c r="D109" s="27" t="s">
        <v>224</v>
      </c>
      <c r="E109" s="26">
        <v>3</v>
      </c>
      <c r="F109" s="25" t="s">
        <v>248</v>
      </c>
      <c r="G109" s="24">
        <v>110</v>
      </c>
    </row>
    <row r="110" spans="1:7" x14ac:dyDescent="0.25">
      <c r="A110" s="28">
        <v>45917</v>
      </c>
      <c r="B110" s="26" t="s">
        <v>226</v>
      </c>
      <c r="C110" s="27" t="s">
        <v>239</v>
      </c>
      <c r="D110" s="27" t="s">
        <v>231</v>
      </c>
      <c r="E110" s="26">
        <v>1</v>
      </c>
      <c r="F110" s="25" t="s">
        <v>255</v>
      </c>
      <c r="G110" s="24">
        <v>1850</v>
      </c>
    </row>
    <row r="111" spans="1:7" x14ac:dyDescent="0.25">
      <c r="A111" s="28">
        <v>45917</v>
      </c>
      <c r="B111" s="26" t="s">
        <v>229</v>
      </c>
      <c r="C111" s="27" t="s">
        <v>228</v>
      </c>
      <c r="D111" s="27" t="s">
        <v>224</v>
      </c>
      <c r="E111" s="26">
        <v>3</v>
      </c>
      <c r="F111" s="25" t="s">
        <v>250</v>
      </c>
      <c r="G111" s="24">
        <v>2000</v>
      </c>
    </row>
    <row r="112" spans="1:7" x14ac:dyDescent="0.25">
      <c r="A112" s="28">
        <v>45917</v>
      </c>
      <c r="B112" s="26" t="s">
        <v>233</v>
      </c>
      <c r="C112" s="27" t="s">
        <v>225</v>
      </c>
      <c r="D112" s="27" t="s">
        <v>224</v>
      </c>
      <c r="E112" s="26">
        <v>4</v>
      </c>
      <c r="F112" s="25" t="s">
        <v>232</v>
      </c>
      <c r="G112" s="24">
        <v>520</v>
      </c>
    </row>
    <row r="113" spans="1:7" x14ac:dyDescent="0.25">
      <c r="A113" s="28">
        <v>45918</v>
      </c>
      <c r="B113" s="26" t="s">
        <v>233</v>
      </c>
      <c r="C113" s="27" t="s">
        <v>228</v>
      </c>
      <c r="D113" s="27" t="s">
        <v>224</v>
      </c>
      <c r="E113" s="26">
        <v>3</v>
      </c>
      <c r="F113" s="25" t="s">
        <v>256</v>
      </c>
      <c r="G113" s="24">
        <v>690</v>
      </c>
    </row>
    <row r="114" spans="1:7" x14ac:dyDescent="0.25">
      <c r="A114" s="28">
        <v>45918</v>
      </c>
      <c r="B114" s="26" t="s">
        <v>226</v>
      </c>
      <c r="C114" s="27" t="s">
        <v>228</v>
      </c>
      <c r="D114" s="27" t="s">
        <v>224</v>
      </c>
      <c r="E114" s="26">
        <v>5</v>
      </c>
      <c r="F114" s="25" t="s">
        <v>223</v>
      </c>
      <c r="G114" s="24">
        <v>2500</v>
      </c>
    </row>
    <row r="115" spans="1:7" x14ac:dyDescent="0.25">
      <c r="A115" s="28">
        <v>45918</v>
      </c>
      <c r="B115" s="26" t="s">
        <v>237</v>
      </c>
      <c r="C115" s="27" t="s">
        <v>239</v>
      </c>
      <c r="D115" s="27" t="s">
        <v>231</v>
      </c>
      <c r="E115" s="26">
        <v>2</v>
      </c>
      <c r="F115" s="25" t="s">
        <v>245</v>
      </c>
      <c r="G115" s="24">
        <v>7700</v>
      </c>
    </row>
    <row r="116" spans="1:7" x14ac:dyDescent="0.25">
      <c r="A116" s="28">
        <v>45918</v>
      </c>
      <c r="B116" s="26" t="s">
        <v>233</v>
      </c>
      <c r="C116" s="27" t="s">
        <v>239</v>
      </c>
      <c r="D116" s="27" t="s">
        <v>224</v>
      </c>
      <c r="E116" s="26">
        <v>3</v>
      </c>
      <c r="F116" s="25" t="s">
        <v>232</v>
      </c>
      <c r="G116" s="24">
        <v>2800</v>
      </c>
    </row>
    <row r="117" spans="1:7" x14ac:dyDescent="0.25">
      <c r="A117" s="28">
        <v>45922</v>
      </c>
      <c r="B117" s="26" t="s">
        <v>226</v>
      </c>
      <c r="C117" s="27" t="s">
        <v>228</v>
      </c>
      <c r="D117" s="27" t="s">
        <v>231</v>
      </c>
      <c r="E117" s="26">
        <v>2</v>
      </c>
      <c r="F117" s="25" t="s">
        <v>241</v>
      </c>
      <c r="G117" s="24">
        <v>8500</v>
      </c>
    </row>
    <row r="118" spans="1:7" x14ac:dyDescent="0.25">
      <c r="A118" s="28">
        <v>45922</v>
      </c>
      <c r="B118" s="26" t="s">
        <v>229</v>
      </c>
      <c r="C118" s="27" t="s">
        <v>235</v>
      </c>
      <c r="D118" s="27" t="s">
        <v>224</v>
      </c>
      <c r="E118" s="26">
        <v>4</v>
      </c>
      <c r="F118" s="25" t="s">
        <v>252</v>
      </c>
      <c r="G118" s="24">
        <v>250</v>
      </c>
    </row>
    <row r="119" spans="1:7" x14ac:dyDescent="0.25">
      <c r="A119" s="28">
        <v>45922</v>
      </c>
      <c r="B119" s="26" t="s">
        <v>233</v>
      </c>
      <c r="C119" s="27" t="s">
        <v>225</v>
      </c>
      <c r="D119" s="27" t="s">
        <v>224</v>
      </c>
      <c r="E119" s="26">
        <v>3</v>
      </c>
      <c r="F119" s="25" t="s">
        <v>248</v>
      </c>
      <c r="G119" s="24">
        <v>2540</v>
      </c>
    </row>
    <row r="120" spans="1:7" x14ac:dyDescent="0.25">
      <c r="A120" s="28">
        <v>45923</v>
      </c>
      <c r="B120" s="26" t="s">
        <v>237</v>
      </c>
      <c r="C120" s="27" t="s">
        <v>228</v>
      </c>
      <c r="D120" s="27" t="s">
        <v>231</v>
      </c>
      <c r="E120" s="26">
        <v>1</v>
      </c>
      <c r="F120" s="25" t="s">
        <v>245</v>
      </c>
      <c r="G120" s="24">
        <v>650</v>
      </c>
    </row>
    <row r="121" spans="1:7" x14ac:dyDescent="0.25">
      <c r="A121" s="28">
        <v>45924</v>
      </c>
      <c r="B121" s="26" t="s">
        <v>237</v>
      </c>
      <c r="C121" s="27" t="s">
        <v>239</v>
      </c>
      <c r="D121" s="27" t="s">
        <v>224</v>
      </c>
      <c r="E121" s="26">
        <v>4</v>
      </c>
      <c r="F121" s="25" t="s">
        <v>240</v>
      </c>
      <c r="G121" s="24">
        <v>2400</v>
      </c>
    </row>
    <row r="122" spans="1:7" x14ac:dyDescent="0.25">
      <c r="A122" s="28">
        <v>45924</v>
      </c>
      <c r="B122" s="26" t="s">
        <v>233</v>
      </c>
      <c r="C122" s="27" t="s">
        <v>225</v>
      </c>
      <c r="D122" s="27" t="s">
        <v>224</v>
      </c>
      <c r="E122" s="26">
        <v>5</v>
      </c>
      <c r="F122" s="25" t="s">
        <v>248</v>
      </c>
      <c r="G122" s="24">
        <v>320</v>
      </c>
    </row>
    <row r="123" spans="1:7" x14ac:dyDescent="0.25">
      <c r="A123" s="28">
        <v>45924</v>
      </c>
      <c r="B123" s="26" t="s">
        <v>233</v>
      </c>
      <c r="C123" s="27" t="s">
        <v>239</v>
      </c>
      <c r="D123" s="27" t="s">
        <v>224</v>
      </c>
      <c r="E123" s="26">
        <v>4</v>
      </c>
      <c r="F123" s="25" t="s">
        <v>248</v>
      </c>
      <c r="G123" s="24">
        <v>6500</v>
      </c>
    </row>
    <row r="124" spans="1:7" x14ac:dyDescent="0.25">
      <c r="A124" s="28">
        <v>45925</v>
      </c>
      <c r="B124" s="26" t="s">
        <v>229</v>
      </c>
      <c r="C124" s="27" t="s">
        <v>228</v>
      </c>
      <c r="D124" s="27" t="s">
        <v>224</v>
      </c>
      <c r="E124" s="26">
        <v>3</v>
      </c>
      <c r="F124" s="25" t="s">
        <v>247</v>
      </c>
      <c r="G124" s="24">
        <v>5000</v>
      </c>
    </row>
    <row r="125" spans="1:7" x14ac:dyDescent="0.25">
      <c r="A125" s="28">
        <v>45925</v>
      </c>
      <c r="B125" s="26" t="s">
        <v>233</v>
      </c>
      <c r="C125" s="27" t="s">
        <v>228</v>
      </c>
      <c r="D125" s="27" t="s">
        <v>224</v>
      </c>
      <c r="E125" s="26">
        <v>3</v>
      </c>
      <c r="F125" s="25" t="s">
        <v>256</v>
      </c>
      <c r="G125" s="24">
        <v>3500</v>
      </c>
    </row>
    <row r="126" spans="1:7" x14ac:dyDescent="0.25">
      <c r="A126" s="28">
        <v>45926</v>
      </c>
      <c r="B126" s="26" t="s">
        <v>226</v>
      </c>
      <c r="C126" s="27" t="s">
        <v>239</v>
      </c>
      <c r="D126" s="27" t="s">
        <v>231</v>
      </c>
      <c r="E126" s="26">
        <v>1</v>
      </c>
      <c r="F126" s="25" t="s">
        <v>230</v>
      </c>
      <c r="G126" s="24">
        <v>3500</v>
      </c>
    </row>
    <row r="127" spans="1:7" x14ac:dyDescent="0.25">
      <c r="A127" s="28">
        <v>45926</v>
      </c>
      <c r="B127" s="26" t="s">
        <v>229</v>
      </c>
      <c r="C127" s="27" t="s">
        <v>228</v>
      </c>
      <c r="D127" s="27" t="s">
        <v>224</v>
      </c>
      <c r="E127" s="26">
        <v>4</v>
      </c>
      <c r="F127" s="25" t="s">
        <v>250</v>
      </c>
      <c r="G127" s="24">
        <v>1500</v>
      </c>
    </row>
    <row r="128" spans="1:7" x14ac:dyDescent="0.25">
      <c r="A128" s="28">
        <v>45926</v>
      </c>
      <c r="B128" s="26" t="s">
        <v>233</v>
      </c>
      <c r="C128" s="27" t="s">
        <v>239</v>
      </c>
      <c r="D128" s="27" t="s">
        <v>224</v>
      </c>
      <c r="E128" s="26">
        <v>4</v>
      </c>
      <c r="F128" s="25" t="s">
        <v>232</v>
      </c>
      <c r="G128" s="24">
        <v>1800</v>
      </c>
    </row>
    <row r="129" spans="1:7" x14ac:dyDescent="0.25">
      <c r="A129" s="28">
        <v>45929</v>
      </c>
      <c r="B129" s="26" t="s">
        <v>226</v>
      </c>
      <c r="C129" s="27" t="s">
        <v>228</v>
      </c>
      <c r="D129" s="27" t="s">
        <v>231</v>
      </c>
      <c r="E129" s="26">
        <v>1</v>
      </c>
      <c r="F129" s="25" t="s">
        <v>230</v>
      </c>
      <c r="G129" s="24">
        <v>8000</v>
      </c>
    </row>
    <row r="130" spans="1:7" x14ac:dyDescent="0.25">
      <c r="A130" s="28">
        <v>45929</v>
      </c>
      <c r="B130" s="26" t="s">
        <v>237</v>
      </c>
      <c r="C130" s="27" t="s">
        <v>228</v>
      </c>
      <c r="D130" s="27" t="s">
        <v>231</v>
      </c>
      <c r="E130" s="26">
        <v>2</v>
      </c>
      <c r="F130" s="25" t="s">
        <v>254</v>
      </c>
      <c r="G130" s="24">
        <v>5100</v>
      </c>
    </row>
    <row r="131" spans="1:7" x14ac:dyDescent="0.25">
      <c r="A131" s="28">
        <v>45929</v>
      </c>
      <c r="B131" s="26" t="s">
        <v>229</v>
      </c>
      <c r="C131" s="27" t="s">
        <v>235</v>
      </c>
      <c r="D131" s="27" t="s">
        <v>224</v>
      </c>
      <c r="E131" s="26">
        <v>5</v>
      </c>
      <c r="F131" s="25" t="s">
        <v>250</v>
      </c>
      <c r="G131" s="24">
        <v>650</v>
      </c>
    </row>
    <row r="132" spans="1:7" x14ac:dyDescent="0.25">
      <c r="A132" s="28">
        <v>45930</v>
      </c>
      <c r="B132" s="26" t="s">
        <v>233</v>
      </c>
      <c r="C132" s="27" t="s">
        <v>225</v>
      </c>
      <c r="D132" s="27" t="s">
        <v>224</v>
      </c>
      <c r="E132" s="26">
        <v>4</v>
      </c>
      <c r="F132" s="25" t="s">
        <v>244</v>
      </c>
      <c r="G132" s="24">
        <v>320</v>
      </c>
    </row>
    <row r="133" spans="1:7" x14ac:dyDescent="0.25">
      <c r="A133" s="28">
        <v>45931</v>
      </c>
      <c r="B133" s="26" t="s">
        <v>226</v>
      </c>
      <c r="C133" s="27" t="s">
        <v>225</v>
      </c>
      <c r="D133" s="27" t="s">
        <v>231</v>
      </c>
      <c r="E133" s="26">
        <v>2</v>
      </c>
      <c r="F133" s="25" t="s">
        <v>253</v>
      </c>
      <c r="G133" s="24">
        <v>3500</v>
      </c>
    </row>
    <row r="134" spans="1:7" x14ac:dyDescent="0.25">
      <c r="A134" s="28">
        <v>45931</v>
      </c>
      <c r="B134" s="26" t="s">
        <v>229</v>
      </c>
      <c r="C134" s="27" t="s">
        <v>228</v>
      </c>
      <c r="D134" s="27" t="s">
        <v>224</v>
      </c>
      <c r="E134" s="26">
        <v>5</v>
      </c>
      <c r="F134" s="25" t="s">
        <v>247</v>
      </c>
      <c r="G134" s="24">
        <v>2840</v>
      </c>
    </row>
    <row r="135" spans="1:7" x14ac:dyDescent="0.25">
      <c r="A135" s="28">
        <v>45932</v>
      </c>
      <c r="B135" s="26" t="s">
        <v>226</v>
      </c>
      <c r="C135" s="27" t="s">
        <v>225</v>
      </c>
      <c r="D135" s="27" t="s">
        <v>224</v>
      </c>
      <c r="E135" s="26">
        <v>4</v>
      </c>
      <c r="F135" s="25" t="s">
        <v>230</v>
      </c>
      <c r="G135" s="24">
        <v>520</v>
      </c>
    </row>
    <row r="136" spans="1:7" x14ac:dyDescent="0.25">
      <c r="A136" s="28">
        <v>45932</v>
      </c>
      <c r="B136" s="26" t="s">
        <v>229</v>
      </c>
      <c r="C136" s="27" t="s">
        <v>239</v>
      </c>
      <c r="D136" s="27" t="s">
        <v>224</v>
      </c>
      <c r="E136" s="26">
        <v>5</v>
      </c>
      <c r="F136" s="25" t="s">
        <v>243</v>
      </c>
      <c r="G136" s="24">
        <v>380</v>
      </c>
    </row>
    <row r="137" spans="1:7" x14ac:dyDescent="0.25">
      <c r="A137" s="28">
        <v>45932</v>
      </c>
      <c r="B137" s="26" t="s">
        <v>233</v>
      </c>
      <c r="C137" s="27" t="s">
        <v>228</v>
      </c>
      <c r="D137" s="27" t="s">
        <v>224</v>
      </c>
      <c r="E137" s="26">
        <v>4</v>
      </c>
      <c r="F137" s="25" t="s">
        <v>256</v>
      </c>
      <c r="G137" s="24">
        <v>5550</v>
      </c>
    </row>
    <row r="138" spans="1:7" x14ac:dyDescent="0.25">
      <c r="A138" s="28">
        <v>45933</v>
      </c>
      <c r="B138" s="26" t="s">
        <v>237</v>
      </c>
      <c r="C138" s="27" t="s">
        <v>239</v>
      </c>
      <c r="D138" s="27" t="s">
        <v>231</v>
      </c>
      <c r="E138" s="26">
        <v>2</v>
      </c>
      <c r="F138" s="25" t="s">
        <v>236</v>
      </c>
      <c r="G138" s="24">
        <v>650</v>
      </c>
    </row>
    <row r="139" spans="1:7" x14ac:dyDescent="0.25">
      <c r="A139" s="28">
        <v>45933</v>
      </c>
      <c r="B139" s="26" t="s">
        <v>229</v>
      </c>
      <c r="C139" s="27" t="s">
        <v>239</v>
      </c>
      <c r="D139" s="27" t="s">
        <v>224</v>
      </c>
      <c r="E139" s="26">
        <v>5</v>
      </c>
      <c r="F139" s="25" t="s">
        <v>250</v>
      </c>
      <c r="G139" s="24">
        <v>2800</v>
      </c>
    </row>
    <row r="140" spans="1:7" x14ac:dyDescent="0.25">
      <c r="A140" s="28">
        <v>45933</v>
      </c>
      <c r="B140" s="26" t="s">
        <v>233</v>
      </c>
      <c r="C140" s="27" t="s">
        <v>228</v>
      </c>
      <c r="D140" s="27" t="s">
        <v>224</v>
      </c>
      <c r="E140" s="26">
        <v>3</v>
      </c>
      <c r="F140" s="25" t="s">
        <v>244</v>
      </c>
      <c r="G140" s="24">
        <v>690</v>
      </c>
    </row>
    <row r="141" spans="1:7" x14ac:dyDescent="0.25">
      <c r="A141" s="28">
        <v>45936</v>
      </c>
      <c r="B141" s="26" t="s">
        <v>233</v>
      </c>
      <c r="C141" s="27" t="s">
        <v>239</v>
      </c>
      <c r="D141" s="27" t="s">
        <v>224</v>
      </c>
      <c r="E141" s="26">
        <v>5</v>
      </c>
      <c r="F141" s="25" t="s">
        <v>256</v>
      </c>
      <c r="G141" s="24">
        <v>6500</v>
      </c>
    </row>
    <row r="142" spans="1:7" x14ac:dyDescent="0.25">
      <c r="A142" s="28">
        <v>45936</v>
      </c>
      <c r="B142" s="26" t="s">
        <v>229</v>
      </c>
      <c r="C142" s="27" t="s">
        <v>228</v>
      </c>
      <c r="D142" s="27" t="s">
        <v>224</v>
      </c>
      <c r="E142" s="26">
        <v>5</v>
      </c>
      <c r="F142" s="25" t="s">
        <v>252</v>
      </c>
      <c r="G142" s="24">
        <v>5000</v>
      </c>
    </row>
    <row r="143" spans="1:7" x14ac:dyDescent="0.25">
      <c r="A143" s="28">
        <v>45936</v>
      </c>
      <c r="B143" s="26" t="s">
        <v>233</v>
      </c>
      <c r="C143" s="27" t="s">
        <v>228</v>
      </c>
      <c r="D143" s="27" t="s">
        <v>224</v>
      </c>
      <c r="E143" s="26">
        <v>4</v>
      </c>
      <c r="F143" s="25" t="s">
        <v>244</v>
      </c>
      <c r="G143" s="24">
        <v>3500</v>
      </c>
    </row>
    <row r="144" spans="1:7" x14ac:dyDescent="0.25">
      <c r="A144" s="28">
        <v>45936</v>
      </c>
      <c r="B144" s="26" t="s">
        <v>226</v>
      </c>
      <c r="C144" s="27" t="s">
        <v>239</v>
      </c>
      <c r="D144" s="27" t="s">
        <v>231</v>
      </c>
      <c r="E144" s="26">
        <v>1</v>
      </c>
      <c r="F144" s="25" t="s">
        <v>223</v>
      </c>
      <c r="G144" s="24">
        <v>3500</v>
      </c>
    </row>
    <row r="145" spans="1:7" x14ac:dyDescent="0.25">
      <c r="A145" s="28">
        <v>45937</v>
      </c>
      <c r="B145" s="26" t="s">
        <v>229</v>
      </c>
      <c r="C145" s="27" t="s">
        <v>228</v>
      </c>
      <c r="D145" s="27" t="s">
        <v>224</v>
      </c>
      <c r="E145" s="26">
        <v>4</v>
      </c>
      <c r="F145" s="25" t="s">
        <v>227</v>
      </c>
      <c r="G145" s="24">
        <v>1500</v>
      </c>
    </row>
    <row r="146" spans="1:7" x14ac:dyDescent="0.25">
      <c r="A146" s="28">
        <v>45937</v>
      </c>
      <c r="B146" s="26" t="s">
        <v>233</v>
      </c>
      <c r="C146" s="27" t="s">
        <v>239</v>
      </c>
      <c r="D146" s="27" t="s">
        <v>224</v>
      </c>
      <c r="E146" s="26">
        <v>5</v>
      </c>
      <c r="F146" s="25" t="s">
        <v>256</v>
      </c>
      <c r="G146" s="24">
        <v>1800</v>
      </c>
    </row>
    <row r="147" spans="1:7" x14ac:dyDescent="0.25">
      <c r="A147" s="28">
        <v>45937</v>
      </c>
      <c r="B147" s="26" t="s">
        <v>226</v>
      </c>
      <c r="C147" s="27" t="s">
        <v>228</v>
      </c>
      <c r="D147" s="27" t="s">
        <v>231</v>
      </c>
      <c r="E147" s="26">
        <v>2</v>
      </c>
      <c r="F147" s="25" t="s">
        <v>223</v>
      </c>
      <c r="G147" s="24">
        <v>8000</v>
      </c>
    </row>
    <row r="148" spans="1:7" x14ac:dyDescent="0.25">
      <c r="A148" s="28">
        <v>45938</v>
      </c>
      <c r="B148" s="26" t="s">
        <v>237</v>
      </c>
      <c r="C148" s="27" t="s">
        <v>228</v>
      </c>
      <c r="D148" s="27" t="s">
        <v>231</v>
      </c>
      <c r="E148" s="26">
        <v>1</v>
      </c>
      <c r="F148" s="25" t="s">
        <v>246</v>
      </c>
      <c r="G148" s="24">
        <v>5100</v>
      </c>
    </row>
    <row r="149" spans="1:7" x14ac:dyDescent="0.25">
      <c r="A149" s="28">
        <v>45938</v>
      </c>
      <c r="B149" s="26" t="s">
        <v>229</v>
      </c>
      <c r="C149" s="27" t="s">
        <v>235</v>
      </c>
      <c r="D149" s="27" t="s">
        <v>224</v>
      </c>
      <c r="E149" s="26">
        <v>4</v>
      </c>
      <c r="F149" s="25" t="s">
        <v>243</v>
      </c>
      <c r="G149" s="24">
        <v>650</v>
      </c>
    </row>
    <row r="150" spans="1:7" x14ac:dyDescent="0.25">
      <c r="A150" s="28">
        <v>45938</v>
      </c>
      <c r="B150" s="26" t="s">
        <v>233</v>
      </c>
      <c r="C150" s="27" t="s">
        <v>225</v>
      </c>
      <c r="D150" s="27" t="s">
        <v>224</v>
      </c>
      <c r="E150" s="26">
        <v>5</v>
      </c>
      <c r="F150" s="25" t="s">
        <v>238</v>
      </c>
      <c r="G150" s="24">
        <v>320</v>
      </c>
    </row>
    <row r="151" spans="1:7" x14ac:dyDescent="0.25">
      <c r="A151" s="28">
        <v>45938</v>
      </c>
      <c r="B151" s="26" t="s">
        <v>226</v>
      </c>
      <c r="C151" s="27" t="s">
        <v>225</v>
      </c>
      <c r="D151" s="27" t="s">
        <v>231</v>
      </c>
      <c r="E151" s="26">
        <v>1</v>
      </c>
      <c r="F151" s="25" t="s">
        <v>241</v>
      </c>
      <c r="G151" s="24">
        <v>3500</v>
      </c>
    </row>
    <row r="152" spans="1:7" x14ac:dyDescent="0.25">
      <c r="A152" s="28">
        <v>45939</v>
      </c>
      <c r="B152" s="26" t="s">
        <v>229</v>
      </c>
      <c r="C152" s="27" t="s">
        <v>228</v>
      </c>
      <c r="D152" s="27" t="s">
        <v>224</v>
      </c>
      <c r="E152" s="26">
        <v>3</v>
      </c>
      <c r="F152" s="25" t="s">
        <v>243</v>
      </c>
      <c r="G152" s="24">
        <v>2840</v>
      </c>
    </row>
    <row r="153" spans="1:7" x14ac:dyDescent="0.25">
      <c r="A153" s="28">
        <v>45939</v>
      </c>
      <c r="B153" s="26" t="s">
        <v>226</v>
      </c>
      <c r="C153" s="27" t="s">
        <v>225</v>
      </c>
      <c r="D153" s="27" t="s">
        <v>224</v>
      </c>
      <c r="E153" s="26">
        <v>5</v>
      </c>
      <c r="F153" s="25" t="s">
        <v>255</v>
      </c>
      <c r="G153" s="24">
        <v>520</v>
      </c>
    </row>
    <row r="154" spans="1:7" x14ac:dyDescent="0.25">
      <c r="A154" s="28">
        <v>45939</v>
      </c>
      <c r="B154" s="26" t="s">
        <v>229</v>
      </c>
      <c r="C154" s="27" t="s">
        <v>239</v>
      </c>
      <c r="D154" s="27" t="s">
        <v>224</v>
      </c>
      <c r="E154" s="26">
        <v>3</v>
      </c>
      <c r="F154" s="25" t="s">
        <v>250</v>
      </c>
      <c r="G154" s="24">
        <v>380</v>
      </c>
    </row>
    <row r="155" spans="1:7" x14ac:dyDescent="0.25">
      <c r="A155" s="28">
        <v>45939</v>
      </c>
      <c r="B155" s="26" t="s">
        <v>233</v>
      </c>
      <c r="C155" s="27" t="s">
        <v>228</v>
      </c>
      <c r="D155" s="27" t="s">
        <v>224</v>
      </c>
      <c r="E155" s="26">
        <v>3</v>
      </c>
      <c r="F155" s="25" t="s">
        <v>248</v>
      </c>
      <c r="G155" s="24">
        <v>5550</v>
      </c>
    </row>
    <row r="156" spans="1:7" x14ac:dyDescent="0.25">
      <c r="A156" s="28">
        <v>45940</v>
      </c>
      <c r="B156" s="26" t="s">
        <v>226</v>
      </c>
      <c r="C156" s="27" t="s">
        <v>228</v>
      </c>
      <c r="D156" s="27" t="s">
        <v>231</v>
      </c>
      <c r="E156" s="26">
        <v>2</v>
      </c>
      <c r="F156" s="25" t="s">
        <v>255</v>
      </c>
      <c r="G156" s="24">
        <v>8000</v>
      </c>
    </row>
    <row r="157" spans="1:7" x14ac:dyDescent="0.25">
      <c r="A157" s="28">
        <v>45940</v>
      </c>
      <c r="B157" s="26" t="s">
        <v>237</v>
      </c>
      <c r="C157" s="27" t="s">
        <v>228</v>
      </c>
      <c r="D157" s="27" t="s">
        <v>231</v>
      </c>
      <c r="E157" s="26">
        <v>2</v>
      </c>
      <c r="F157" s="25" t="s">
        <v>254</v>
      </c>
      <c r="G157" s="24">
        <v>5100</v>
      </c>
    </row>
    <row r="158" spans="1:7" x14ac:dyDescent="0.25">
      <c r="A158" s="28">
        <v>45940</v>
      </c>
      <c r="B158" s="26" t="s">
        <v>229</v>
      </c>
      <c r="C158" s="27" t="s">
        <v>235</v>
      </c>
      <c r="D158" s="27" t="s">
        <v>224</v>
      </c>
      <c r="E158" s="26">
        <v>3</v>
      </c>
      <c r="F158" s="25" t="s">
        <v>247</v>
      </c>
      <c r="G158" s="24">
        <v>650</v>
      </c>
    </row>
    <row r="159" spans="1:7" x14ac:dyDescent="0.25">
      <c r="A159" s="28">
        <v>45943</v>
      </c>
      <c r="B159" s="26" t="s">
        <v>233</v>
      </c>
      <c r="C159" s="27" t="s">
        <v>239</v>
      </c>
      <c r="D159" s="27" t="s">
        <v>224</v>
      </c>
      <c r="E159" s="26">
        <v>5</v>
      </c>
      <c r="F159" s="25" t="s">
        <v>238</v>
      </c>
      <c r="G159" s="24">
        <v>2800</v>
      </c>
    </row>
    <row r="160" spans="1:7" x14ac:dyDescent="0.25">
      <c r="A160" s="28">
        <v>45943</v>
      </c>
      <c r="B160" s="26" t="s">
        <v>237</v>
      </c>
      <c r="C160" s="27" t="s">
        <v>239</v>
      </c>
      <c r="D160" s="27" t="s">
        <v>231</v>
      </c>
      <c r="E160" s="26">
        <v>1</v>
      </c>
      <c r="F160" s="25" t="s">
        <v>254</v>
      </c>
      <c r="G160" s="24">
        <v>7700</v>
      </c>
    </row>
    <row r="161" spans="1:7" x14ac:dyDescent="0.25">
      <c r="A161" s="28">
        <v>45943</v>
      </c>
      <c r="B161" s="26" t="s">
        <v>226</v>
      </c>
      <c r="C161" s="27" t="s">
        <v>228</v>
      </c>
      <c r="D161" s="27" t="s">
        <v>224</v>
      </c>
      <c r="E161" s="26">
        <v>4</v>
      </c>
      <c r="F161" s="25" t="s">
        <v>255</v>
      </c>
      <c r="G161" s="24">
        <v>2500</v>
      </c>
    </row>
    <row r="162" spans="1:7" x14ac:dyDescent="0.25">
      <c r="A162" s="28">
        <v>45944</v>
      </c>
      <c r="B162" s="26" t="s">
        <v>226</v>
      </c>
      <c r="C162" s="27" t="s">
        <v>228</v>
      </c>
      <c r="D162" s="27" t="s">
        <v>231</v>
      </c>
      <c r="E162" s="26">
        <v>2</v>
      </c>
      <c r="F162" s="25" t="s">
        <v>230</v>
      </c>
      <c r="G162" s="24">
        <v>11360</v>
      </c>
    </row>
    <row r="163" spans="1:7" x14ac:dyDescent="0.25">
      <c r="A163" s="28">
        <v>45944</v>
      </c>
      <c r="B163" s="26" t="s">
        <v>237</v>
      </c>
      <c r="C163" s="27" t="s">
        <v>228</v>
      </c>
      <c r="D163" s="27" t="s">
        <v>231</v>
      </c>
      <c r="E163" s="26">
        <v>1</v>
      </c>
      <c r="F163" s="25" t="s">
        <v>254</v>
      </c>
      <c r="G163" s="24">
        <v>8800</v>
      </c>
    </row>
    <row r="164" spans="1:7" x14ac:dyDescent="0.25">
      <c r="A164" s="28">
        <v>45944</v>
      </c>
      <c r="B164" s="26" t="s">
        <v>229</v>
      </c>
      <c r="C164" s="27" t="s">
        <v>235</v>
      </c>
      <c r="D164" s="27" t="s">
        <v>224</v>
      </c>
      <c r="E164" s="26">
        <v>5</v>
      </c>
      <c r="F164" s="25" t="s">
        <v>247</v>
      </c>
      <c r="G164" s="24">
        <v>750</v>
      </c>
    </row>
    <row r="165" spans="1:7" x14ac:dyDescent="0.25">
      <c r="A165" s="28">
        <v>45944</v>
      </c>
      <c r="B165" s="26" t="s">
        <v>233</v>
      </c>
      <c r="C165" s="27" t="s">
        <v>225</v>
      </c>
      <c r="D165" s="27" t="s">
        <v>224</v>
      </c>
      <c r="E165" s="26">
        <v>3</v>
      </c>
      <c r="F165" s="25" t="s">
        <v>251</v>
      </c>
      <c r="G165" s="24">
        <v>2540</v>
      </c>
    </row>
    <row r="166" spans="1:7" x14ac:dyDescent="0.25">
      <c r="A166" s="28">
        <v>45945</v>
      </c>
      <c r="B166" s="26" t="s">
        <v>226</v>
      </c>
      <c r="C166" s="27" t="s">
        <v>225</v>
      </c>
      <c r="D166" s="27" t="s">
        <v>231</v>
      </c>
      <c r="E166" s="26">
        <v>2</v>
      </c>
      <c r="F166" s="25" t="s">
        <v>253</v>
      </c>
      <c r="G166" s="24">
        <v>5400</v>
      </c>
    </row>
    <row r="167" spans="1:7" x14ac:dyDescent="0.25">
      <c r="A167" s="28">
        <v>45945</v>
      </c>
      <c r="B167" s="26" t="s">
        <v>229</v>
      </c>
      <c r="C167" s="27" t="s">
        <v>228</v>
      </c>
      <c r="D167" s="27" t="s">
        <v>224</v>
      </c>
      <c r="E167" s="26">
        <v>3</v>
      </c>
      <c r="F167" s="25" t="s">
        <v>247</v>
      </c>
      <c r="G167" s="24">
        <v>6840</v>
      </c>
    </row>
    <row r="168" spans="1:7" x14ac:dyDescent="0.25">
      <c r="A168" s="28">
        <v>45945</v>
      </c>
      <c r="B168" s="26" t="s">
        <v>233</v>
      </c>
      <c r="C168" s="27" t="s">
        <v>225</v>
      </c>
      <c r="D168" s="27" t="s">
        <v>224</v>
      </c>
      <c r="E168" s="26">
        <v>5</v>
      </c>
      <c r="F168" s="25" t="s">
        <v>248</v>
      </c>
      <c r="G168" s="24">
        <v>3260</v>
      </c>
    </row>
    <row r="169" spans="1:7" x14ac:dyDescent="0.25">
      <c r="A169" s="28">
        <v>45946</v>
      </c>
      <c r="B169" s="26" t="s">
        <v>233</v>
      </c>
      <c r="C169" s="27" t="s">
        <v>228</v>
      </c>
      <c r="D169" s="27" t="s">
        <v>224</v>
      </c>
      <c r="E169" s="26">
        <v>3</v>
      </c>
      <c r="F169" s="25" t="s">
        <v>238</v>
      </c>
      <c r="G169" s="24">
        <v>3500</v>
      </c>
    </row>
    <row r="170" spans="1:7" x14ac:dyDescent="0.25">
      <c r="A170" s="28">
        <v>45947</v>
      </c>
      <c r="B170" s="26" t="s">
        <v>226</v>
      </c>
      <c r="C170" s="27" t="s">
        <v>239</v>
      </c>
      <c r="D170" s="27" t="s">
        <v>231</v>
      </c>
      <c r="E170" s="26">
        <v>2</v>
      </c>
      <c r="F170" s="25" t="s">
        <v>241</v>
      </c>
      <c r="G170" s="24">
        <v>800</v>
      </c>
    </row>
    <row r="171" spans="1:7" x14ac:dyDescent="0.25">
      <c r="A171" s="28">
        <v>45950</v>
      </c>
      <c r="B171" s="26" t="s">
        <v>229</v>
      </c>
      <c r="C171" s="27" t="s">
        <v>228</v>
      </c>
      <c r="D171" s="27" t="s">
        <v>224</v>
      </c>
      <c r="E171" s="26">
        <v>4</v>
      </c>
      <c r="F171" s="25" t="s">
        <v>247</v>
      </c>
      <c r="G171" s="24">
        <v>1500</v>
      </c>
    </row>
    <row r="172" spans="1:7" x14ac:dyDescent="0.25">
      <c r="A172" s="28">
        <v>45950</v>
      </c>
      <c r="B172" s="26" t="s">
        <v>233</v>
      </c>
      <c r="C172" s="27" t="s">
        <v>239</v>
      </c>
      <c r="D172" s="27" t="s">
        <v>224</v>
      </c>
      <c r="E172" s="26">
        <v>3</v>
      </c>
      <c r="F172" s="25" t="s">
        <v>256</v>
      </c>
      <c r="G172" s="24">
        <v>1800</v>
      </c>
    </row>
    <row r="173" spans="1:7" x14ac:dyDescent="0.25">
      <c r="A173" s="28">
        <v>45950</v>
      </c>
      <c r="B173" s="26" t="s">
        <v>237</v>
      </c>
      <c r="C173" s="27" t="s">
        <v>239</v>
      </c>
      <c r="D173" s="27" t="s">
        <v>231</v>
      </c>
      <c r="E173" s="26">
        <v>1</v>
      </c>
      <c r="F173" s="25" t="s">
        <v>246</v>
      </c>
      <c r="G173" s="24">
        <v>7800</v>
      </c>
    </row>
    <row r="174" spans="1:7" x14ac:dyDescent="0.25">
      <c r="A174" s="28">
        <v>45951</v>
      </c>
      <c r="B174" s="26" t="s">
        <v>233</v>
      </c>
      <c r="C174" s="27" t="s">
        <v>228</v>
      </c>
      <c r="D174" s="27" t="s">
        <v>224</v>
      </c>
      <c r="E174" s="26">
        <v>3</v>
      </c>
      <c r="F174" s="25" t="s">
        <v>242</v>
      </c>
      <c r="G174" s="24">
        <v>110</v>
      </c>
    </row>
    <row r="175" spans="1:7" x14ac:dyDescent="0.25">
      <c r="A175" s="28">
        <v>45951</v>
      </c>
      <c r="B175" s="26" t="s">
        <v>226</v>
      </c>
      <c r="C175" s="27" t="s">
        <v>239</v>
      </c>
      <c r="D175" s="27" t="s">
        <v>231</v>
      </c>
      <c r="E175" s="26">
        <v>1</v>
      </c>
      <c r="F175" s="25" t="s">
        <v>223</v>
      </c>
      <c r="G175" s="24">
        <v>1850</v>
      </c>
    </row>
    <row r="176" spans="1:7" x14ac:dyDescent="0.25">
      <c r="A176" s="28">
        <v>45951</v>
      </c>
      <c r="B176" s="26" t="s">
        <v>229</v>
      </c>
      <c r="C176" s="27" t="s">
        <v>228</v>
      </c>
      <c r="D176" s="27" t="s">
        <v>224</v>
      </c>
      <c r="E176" s="26">
        <v>3</v>
      </c>
      <c r="F176" s="25" t="s">
        <v>252</v>
      </c>
      <c r="G176" s="24">
        <v>2000</v>
      </c>
    </row>
    <row r="177" spans="1:7" x14ac:dyDescent="0.25">
      <c r="A177" s="28">
        <v>45951</v>
      </c>
      <c r="B177" s="26" t="s">
        <v>233</v>
      </c>
      <c r="C177" s="27" t="s">
        <v>225</v>
      </c>
      <c r="D177" s="27" t="s">
        <v>224</v>
      </c>
      <c r="E177" s="26">
        <v>4</v>
      </c>
      <c r="F177" s="25" t="s">
        <v>251</v>
      </c>
      <c r="G177" s="24">
        <v>520</v>
      </c>
    </row>
    <row r="178" spans="1:7" x14ac:dyDescent="0.25">
      <c r="A178" s="28">
        <v>45952</v>
      </c>
      <c r="B178" s="26" t="s">
        <v>233</v>
      </c>
      <c r="C178" s="27" t="s">
        <v>228</v>
      </c>
      <c r="D178" s="27" t="s">
        <v>224</v>
      </c>
      <c r="E178" s="26">
        <v>3</v>
      </c>
      <c r="F178" s="25" t="s">
        <v>244</v>
      </c>
      <c r="G178" s="24">
        <v>690</v>
      </c>
    </row>
    <row r="179" spans="1:7" x14ac:dyDescent="0.25">
      <c r="A179" s="28">
        <v>45952</v>
      </c>
      <c r="B179" s="26" t="s">
        <v>226</v>
      </c>
      <c r="C179" s="27" t="s">
        <v>228</v>
      </c>
      <c r="D179" s="27" t="s">
        <v>224</v>
      </c>
      <c r="E179" s="26">
        <v>5</v>
      </c>
      <c r="F179" s="25" t="s">
        <v>253</v>
      </c>
      <c r="G179" s="24">
        <v>2500</v>
      </c>
    </row>
    <row r="180" spans="1:7" x14ac:dyDescent="0.25">
      <c r="A180" s="28">
        <v>45953</v>
      </c>
      <c r="B180" s="26" t="s">
        <v>237</v>
      </c>
      <c r="C180" s="27" t="s">
        <v>239</v>
      </c>
      <c r="D180" s="27" t="s">
        <v>231</v>
      </c>
      <c r="E180" s="26">
        <v>2</v>
      </c>
      <c r="F180" s="25" t="s">
        <v>236</v>
      </c>
      <c r="G180" s="24">
        <v>7700</v>
      </c>
    </row>
    <row r="181" spans="1:7" x14ac:dyDescent="0.25">
      <c r="A181" s="28">
        <v>45953</v>
      </c>
      <c r="B181" s="26" t="s">
        <v>233</v>
      </c>
      <c r="C181" s="27" t="s">
        <v>239</v>
      </c>
      <c r="D181" s="27" t="s">
        <v>224</v>
      </c>
      <c r="E181" s="26">
        <v>3</v>
      </c>
      <c r="F181" s="25" t="s">
        <v>248</v>
      </c>
      <c r="G181" s="24">
        <v>2800</v>
      </c>
    </row>
    <row r="182" spans="1:7" x14ac:dyDescent="0.25">
      <c r="A182" s="28">
        <v>45953</v>
      </c>
      <c r="B182" s="26" t="s">
        <v>226</v>
      </c>
      <c r="C182" s="27" t="s">
        <v>228</v>
      </c>
      <c r="D182" s="27" t="s">
        <v>231</v>
      </c>
      <c r="E182" s="26">
        <v>2</v>
      </c>
      <c r="F182" s="25" t="s">
        <v>241</v>
      </c>
      <c r="G182" s="24">
        <v>8500</v>
      </c>
    </row>
    <row r="183" spans="1:7" x14ac:dyDescent="0.25">
      <c r="A183" s="28">
        <v>45953</v>
      </c>
      <c r="B183" s="26" t="s">
        <v>229</v>
      </c>
      <c r="C183" s="27" t="s">
        <v>235</v>
      </c>
      <c r="D183" s="27" t="s">
        <v>224</v>
      </c>
      <c r="E183" s="26">
        <v>4</v>
      </c>
      <c r="F183" s="25" t="s">
        <v>234</v>
      </c>
      <c r="G183" s="24">
        <v>250</v>
      </c>
    </row>
    <row r="184" spans="1:7" x14ac:dyDescent="0.25">
      <c r="A184" s="28">
        <v>45954</v>
      </c>
      <c r="B184" s="26" t="s">
        <v>233</v>
      </c>
      <c r="C184" s="27" t="s">
        <v>225</v>
      </c>
      <c r="D184" s="27" t="s">
        <v>224</v>
      </c>
      <c r="E184" s="26">
        <v>3</v>
      </c>
      <c r="F184" s="25" t="s">
        <v>242</v>
      </c>
      <c r="G184" s="24">
        <v>2540</v>
      </c>
    </row>
    <row r="185" spans="1:7" x14ac:dyDescent="0.25">
      <c r="A185" s="28">
        <v>45954</v>
      </c>
      <c r="B185" s="26" t="s">
        <v>237</v>
      </c>
      <c r="C185" s="27" t="s">
        <v>228</v>
      </c>
      <c r="D185" s="27" t="s">
        <v>231</v>
      </c>
      <c r="E185" s="26">
        <v>1</v>
      </c>
      <c r="F185" s="25" t="s">
        <v>245</v>
      </c>
      <c r="G185" s="24">
        <v>650</v>
      </c>
    </row>
    <row r="186" spans="1:7" x14ac:dyDescent="0.25">
      <c r="A186" s="28">
        <v>45954</v>
      </c>
      <c r="B186" s="26" t="s">
        <v>237</v>
      </c>
      <c r="C186" s="27" t="s">
        <v>239</v>
      </c>
      <c r="D186" s="27" t="s">
        <v>224</v>
      </c>
      <c r="E186" s="26">
        <v>4</v>
      </c>
      <c r="F186" s="25" t="s">
        <v>240</v>
      </c>
      <c r="G186" s="24">
        <v>2400</v>
      </c>
    </row>
    <row r="187" spans="1:7" x14ac:dyDescent="0.25">
      <c r="A187" s="28">
        <v>45957</v>
      </c>
      <c r="B187" s="26" t="s">
        <v>233</v>
      </c>
      <c r="C187" s="27" t="s">
        <v>225</v>
      </c>
      <c r="D187" s="27" t="s">
        <v>224</v>
      </c>
      <c r="E187" s="26">
        <v>5</v>
      </c>
      <c r="F187" s="25" t="s">
        <v>248</v>
      </c>
      <c r="G187" s="24">
        <v>320</v>
      </c>
    </row>
    <row r="188" spans="1:7" x14ac:dyDescent="0.25">
      <c r="A188" s="28">
        <v>45957</v>
      </c>
      <c r="B188" s="26" t="s">
        <v>233</v>
      </c>
      <c r="C188" s="27" t="s">
        <v>239</v>
      </c>
      <c r="D188" s="27" t="s">
        <v>224</v>
      </c>
      <c r="E188" s="26">
        <v>4</v>
      </c>
      <c r="F188" s="25" t="s">
        <v>251</v>
      </c>
      <c r="G188" s="24">
        <v>6500</v>
      </c>
    </row>
    <row r="189" spans="1:7" x14ac:dyDescent="0.25">
      <c r="A189" s="28">
        <v>45957</v>
      </c>
      <c r="B189" s="26" t="s">
        <v>229</v>
      </c>
      <c r="C189" s="27" t="s">
        <v>228</v>
      </c>
      <c r="D189" s="27" t="s">
        <v>224</v>
      </c>
      <c r="E189" s="26">
        <v>3</v>
      </c>
      <c r="F189" s="25" t="s">
        <v>243</v>
      </c>
      <c r="G189" s="24">
        <v>5000</v>
      </c>
    </row>
    <row r="190" spans="1:7" x14ac:dyDescent="0.25">
      <c r="A190" s="28">
        <v>45957</v>
      </c>
      <c r="B190" s="26" t="s">
        <v>233</v>
      </c>
      <c r="C190" s="27" t="s">
        <v>228</v>
      </c>
      <c r="D190" s="27" t="s">
        <v>224</v>
      </c>
      <c r="E190" s="26">
        <v>3</v>
      </c>
      <c r="F190" s="25" t="s">
        <v>238</v>
      </c>
      <c r="G190" s="24">
        <v>3500</v>
      </c>
    </row>
    <row r="191" spans="1:7" x14ac:dyDescent="0.25">
      <c r="A191" s="28">
        <v>45958</v>
      </c>
      <c r="B191" s="26" t="s">
        <v>226</v>
      </c>
      <c r="C191" s="27" t="s">
        <v>239</v>
      </c>
      <c r="D191" s="27" t="s">
        <v>231</v>
      </c>
      <c r="E191" s="26">
        <v>1</v>
      </c>
      <c r="F191" s="25" t="s">
        <v>230</v>
      </c>
      <c r="G191" s="24">
        <v>3500</v>
      </c>
    </row>
    <row r="192" spans="1:7" x14ac:dyDescent="0.25">
      <c r="A192" s="28">
        <v>45958</v>
      </c>
      <c r="B192" s="26" t="s">
        <v>229</v>
      </c>
      <c r="C192" s="27" t="s">
        <v>228</v>
      </c>
      <c r="D192" s="27" t="s">
        <v>224</v>
      </c>
      <c r="E192" s="26">
        <v>4</v>
      </c>
      <c r="F192" s="25" t="s">
        <v>243</v>
      </c>
      <c r="G192" s="24">
        <v>1500</v>
      </c>
    </row>
    <row r="193" spans="1:7" x14ac:dyDescent="0.25">
      <c r="A193" s="28">
        <v>45958</v>
      </c>
      <c r="B193" s="26" t="s">
        <v>233</v>
      </c>
      <c r="C193" s="27" t="s">
        <v>239</v>
      </c>
      <c r="D193" s="27" t="s">
        <v>224</v>
      </c>
      <c r="E193" s="26">
        <v>4</v>
      </c>
      <c r="F193" s="25" t="s">
        <v>248</v>
      </c>
      <c r="G193" s="24">
        <v>1800</v>
      </c>
    </row>
    <row r="194" spans="1:7" x14ac:dyDescent="0.25">
      <c r="A194" s="28">
        <v>45958</v>
      </c>
      <c r="B194" s="26" t="s">
        <v>226</v>
      </c>
      <c r="C194" s="27" t="s">
        <v>228</v>
      </c>
      <c r="D194" s="27" t="s">
        <v>231</v>
      </c>
      <c r="E194" s="26">
        <v>1</v>
      </c>
      <c r="F194" s="25" t="s">
        <v>253</v>
      </c>
      <c r="G194" s="24">
        <v>8000</v>
      </c>
    </row>
    <row r="195" spans="1:7" x14ac:dyDescent="0.25">
      <c r="A195" s="28">
        <v>45959</v>
      </c>
      <c r="B195" s="26" t="s">
        <v>237</v>
      </c>
      <c r="C195" s="27" t="s">
        <v>228</v>
      </c>
      <c r="D195" s="27" t="s">
        <v>231</v>
      </c>
      <c r="E195" s="26">
        <v>2</v>
      </c>
      <c r="F195" s="25" t="s">
        <v>246</v>
      </c>
      <c r="G195" s="24">
        <v>5100</v>
      </c>
    </row>
    <row r="196" spans="1:7" x14ac:dyDescent="0.25">
      <c r="A196" s="28">
        <v>45959</v>
      </c>
      <c r="B196" s="26" t="s">
        <v>229</v>
      </c>
      <c r="C196" s="27" t="s">
        <v>235</v>
      </c>
      <c r="D196" s="27" t="s">
        <v>224</v>
      </c>
      <c r="E196" s="26">
        <v>5</v>
      </c>
      <c r="F196" s="25" t="s">
        <v>227</v>
      </c>
      <c r="G196" s="24">
        <v>650</v>
      </c>
    </row>
    <row r="197" spans="1:7" x14ac:dyDescent="0.25">
      <c r="A197" s="28">
        <v>45960</v>
      </c>
      <c r="B197" s="26" t="s">
        <v>233</v>
      </c>
      <c r="C197" s="27" t="s">
        <v>225</v>
      </c>
      <c r="D197" s="27" t="s">
        <v>224</v>
      </c>
      <c r="E197" s="26">
        <v>4</v>
      </c>
      <c r="F197" s="25" t="s">
        <v>251</v>
      </c>
      <c r="G197" s="24">
        <v>320</v>
      </c>
    </row>
    <row r="198" spans="1:7" x14ac:dyDescent="0.25">
      <c r="A198" s="28">
        <v>45960</v>
      </c>
      <c r="B198" s="26" t="s">
        <v>226</v>
      </c>
      <c r="C198" s="27" t="s">
        <v>225</v>
      </c>
      <c r="D198" s="27" t="s">
        <v>231</v>
      </c>
      <c r="E198" s="26">
        <v>2</v>
      </c>
      <c r="F198" s="25" t="s">
        <v>255</v>
      </c>
      <c r="G198" s="24">
        <v>3500</v>
      </c>
    </row>
    <row r="199" spans="1:7" x14ac:dyDescent="0.25">
      <c r="A199" s="28">
        <v>45960</v>
      </c>
      <c r="B199" s="26" t="s">
        <v>229</v>
      </c>
      <c r="C199" s="27" t="s">
        <v>228</v>
      </c>
      <c r="D199" s="27" t="s">
        <v>224</v>
      </c>
      <c r="E199" s="26">
        <v>5</v>
      </c>
      <c r="F199" s="25" t="s">
        <v>250</v>
      </c>
      <c r="G199" s="24">
        <v>2840</v>
      </c>
    </row>
    <row r="200" spans="1:7" x14ac:dyDescent="0.25">
      <c r="A200" s="28">
        <v>45961</v>
      </c>
      <c r="B200" s="26" t="s">
        <v>226</v>
      </c>
      <c r="C200" s="27" t="s">
        <v>225</v>
      </c>
      <c r="D200" s="27" t="s">
        <v>224</v>
      </c>
      <c r="E200" s="26">
        <v>4</v>
      </c>
      <c r="F200" s="25" t="s">
        <v>255</v>
      </c>
      <c r="G200" s="24">
        <v>520</v>
      </c>
    </row>
    <row r="201" spans="1:7" x14ac:dyDescent="0.25">
      <c r="A201" s="28">
        <v>45961</v>
      </c>
      <c r="B201" s="26" t="s">
        <v>229</v>
      </c>
      <c r="C201" s="27" t="s">
        <v>239</v>
      </c>
      <c r="D201" s="27" t="s">
        <v>224</v>
      </c>
      <c r="E201" s="26">
        <v>5</v>
      </c>
      <c r="F201" s="25" t="s">
        <v>240</v>
      </c>
      <c r="G201" s="24">
        <v>380</v>
      </c>
    </row>
    <row r="202" spans="1:7" x14ac:dyDescent="0.25">
      <c r="A202" s="28">
        <v>45961</v>
      </c>
      <c r="B202" s="26" t="s">
        <v>233</v>
      </c>
      <c r="C202" s="27" t="s">
        <v>228</v>
      </c>
      <c r="D202" s="27" t="s">
        <v>224</v>
      </c>
      <c r="E202" s="26">
        <v>4</v>
      </c>
      <c r="F202" s="25" t="s">
        <v>232</v>
      </c>
      <c r="G202" s="24">
        <v>5550</v>
      </c>
    </row>
    <row r="203" spans="1:7" x14ac:dyDescent="0.25">
      <c r="A203" s="28">
        <v>45961</v>
      </c>
      <c r="B203" s="26" t="s">
        <v>237</v>
      </c>
      <c r="C203" s="27" t="s">
        <v>239</v>
      </c>
      <c r="D203" s="27" t="s">
        <v>231</v>
      </c>
      <c r="E203" s="26">
        <v>2</v>
      </c>
      <c r="F203" s="25" t="s">
        <v>245</v>
      </c>
      <c r="G203" s="24">
        <v>650</v>
      </c>
    </row>
    <row r="204" spans="1:7" x14ac:dyDescent="0.25">
      <c r="A204" s="28">
        <v>45961</v>
      </c>
      <c r="B204" s="26" t="s">
        <v>229</v>
      </c>
      <c r="C204" s="27" t="s">
        <v>239</v>
      </c>
      <c r="D204" s="27" t="s">
        <v>224</v>
      </c>
      <c r="E204" s="26">
        <v>5</v>
      </c>
      <c r="F204" s="25" t="s">
        <v>252</v>
      </c>
      <c r="G204" s="24">
        <v>2800</v>
      </c>
    </row>
    <row r="205" spans="1:7" x14ac:dyDescent="0.25">
      <c r="A205" s="28">
        <v>45964</v>
      </c>
      <c r="B205" s="26" t="s">
        <v>233</v>
      </c>
      <c r="C205" s="27" t="s">
        <v>228</v>
      </c>
      <c r="D205" s="27" t="s">
        <v>224</v>
      </c>
      <c r="E205" s="26">
        <v>3</v>
      </c>
      <c r="F205" s="25" t="s">
        <v>248</v>
      </c>
      <c r="G205" s="24">
        <v>690</v>
      </c>
    </row>
    <row r="206" spans="1:7" x14ac:dyDescent="0.25">
      <c r="A206" s="28">
        <v>45964</v>
      </c>
      <c r="B206" s="26" t="s">
        <v>233</v>
      </c>
      <c r="C206" s="27" t="s">
        <v>239</v>
      </c>
      <c r="D206" s="27" t="s">
        <v>224</v>
      </c>
      <c r="E206" s="26">
        <v>5</v>
      </c>
      <c r="F206" s="25" t="s">
        <v>251</v>
      </c>
      <c r="G206" s="24">
        <v>6500</v>
      </c>
    </row>
    <row r="207" spans="1:7" x14ac:dyDescent="0.25">
      <c r="A207" s="28">
        <v>45965</v>
      </c>
      <c r="B207" s="26" t="s">
        <v>229</v>
      </c>
      <c r="C207" s="27" t="s">
        <v>228</v>
      </c>
      <c r="D207" s="27" t="s">
        <v>224</v>
      </c>
      <c r="E207" s="26">
        <v>5</v>
      </c>
      <c r="F207" s="25" t="s">
        <v>234</v>
      </c>
      <c r="G207" s="24">
        <v>5000</v>
      </c>
    </row>
    <row r="208" spans="1:7" x14ac:dyDescent="0.25">
      <c r="A208" s="28">
        <v>45965</v>
      </c>
      <c r="B208" s="26" t="s">
        <v>233</v>
      </c>
      <c r="C208" s="27" t="s">
        <v>228</v>
      </c>
      <c r="D208" s="27" t="s">
        <v>224</v>
      </c>
      <c r="E208" s="26">
        <v>4</v>
      </c>
      <c r="F208" s="25" t="s">
        <v>242</v>
      </c>
      <c r="G208" s="24">
        <v>3500</v>
      </c>
    </row>
    <row r="209" spans="1:7" x14ac:dyDescent="0.25">
      <c r="A209" s="28">
        <v>45965</v>
      </c>
      <c r="B209" s="26" t="s">
        <v>226</v>
      </c>
      <c r="C209" s="27" t="s">
        <v>239</v>
      </c>
      <c r="D209" s="27" t="s">
        <v>231</v>
      </c>
      <c r="E209" s="26">
        <v>1</v>
      </c>
      <c r="F209" s="25" t="s">
        <v>223</v>
      </c>
      <c r="G209" s="24">
        <v>3500</v>
      </c>
    </row>
    <row r="210" spans="1:7" x14ac:dyDescent="0.25">
      <c r="A210" s="28">
        <v>45965</v>
      </c>
      <c r="B210" s="26" t="s">
        <v>229</v>
      </c>
      <c r="C210" s="27" t="s">
        <v>228</v>
      </c>
      <c r="D210" s="27" t="s">
        <v>224</v>
      </c>
      <c r="E210" s="26">
        <v>4</v>
      </c>
      <c r="F210" s="25" t="s">
        <v>252</v>
      </c>
      <c r="G210" s="24">
        <v>1500</v>
      </c>
    </row>
    <row r="211" spans="1:7" x14ac:dyDescent="0.25">
      <c r="A211" s="28">
        <v>45966</v>
      </c>
      <c r="B211" s="26" t="s">
        <v>233</v>
      </c>
      <c r="C211" s="27" t="s">
        <v>239</v>
      </c>
      <c r="D211" s="27" t="s">
        <v>224</v>
      </c>
      <c r="E211" s="26">
        <v>5</v>
      </c>
      <c r="F211" s="25" t="s">
        <v>256</v>
      </c>
      <c r="G211" s="24">
        <v>1800</v>
      </c>
    </row>
    <row r="212" spans="1:7" x14ac:dyDescent="0.25">
      <c r="A212" s="28">
        <v>45966</v>
      </c>
      <c r="B212" s="26" t="s">
        <v>226</v>
      </c>
      <c r="C212" s="27" t="s">
        <v>228</v>
      </c>
      <c r="D212" s="27" t="s">
        <v>231</v>
      </c>
      <c r="E212" s="26">
        <v>2</v>
      </c>
      <c r="F212" s="25" t="s">
        <v>241</v>
      </c>
      <c r="G212" s="24">
        <v>8000</v>
      </c>
    </row>
    <row r="213" spans="1:7" x14ac:dyDescent="0.25">
      <c r="A213" s="28">
        <v>45967</v>
      </c>
      <c r="B213" s="26" t="s">
        <v>237</v>
      </c>
      <c r="C213" s="27" t="s">
        <v>228</v>
      </c>
      <c r="D213" s="27" t="s">
        <v>231</v>
      </c>
      <c r="E213" s="26">
        <v>1</v>
      </c>
      <c r="F213" s="25" t="s">
        <v>246</v>
      </c>
      <c r="G213" s="24">
        <v>5100</v>
      </c>
    </row>
    <row r="214" spans="1:7" x14ac:dyDescent="0.25">
      <c r="A214" s="28">
        <v>45967</v>
      </c>
      <c r="B214" s="26" t="s">
        <v>229</v>
      </c>
      <c r="C214" s="27" t="s">
        <v>235</v>
      </c>
      <c r="D214" s="27" t="s">
        <v>224</v>
      </c>
      <c r="E214" s="26">
        <v>4</v>
      </c>
      <c r="F214" s="25" t="s">
        <v>247</v>
      </c>
      <c r="G214" s="24">
        <v>650</v>
      </c>
    </row>
    <row r="215" spans="1:7" x14ac:dyDescent="0.25">
      <c r="A215" s="28">
        <v>45967</v>
      </c>
      <c r="B215" s="26" t="s">
        <v>233</v>
      </c>
      <c r="C215" s="27" t="s">
        <v>225</v>
      </c>
      <c r="D215" s="27" t="s">
        <v>224</v>
      </c>
      <c r="E215" s="26">
        <v>5</v>
      </c>
      <c r="F215" s="25" t="s">
        <v>244</v>
      </c>
      <c r="G215" s="24">
        <v>320</v>
      </c>
    </row>
    <row r="216" spans="1:7" x14ac:dyDescent="0.25">
      <c r="A216" s="28">
        <v>45967</v>
      </c>
      <c r="B216" s="26" t="s">
        <v>226</v>
      </c>
      <c r="C216" s="27" t="s">
        <v>225</v>
      </c>
      <c r="D216" s="27" t="s">
        <v>231</v>
      </c>
      <c r="E216" s="26">
        <v>1</v>
      </c>
      <c r="F216" s="25" t="s">
        <v>249</v>
      </c>
      <c r="G216" s="24">
        <v>3500</v>
      </c>
    </row>
    <row r="217" spans="1:7" x14ac:dyDescent="0.25">
      <c r="A217" s="28">
        <v>45968</v>
      </c>
      <c r="B217" s="26" t="s">
        <v>229</v>
      </c>
      <c r="C217" s="27" t="s">
        <v>228</v>
      </c>
      <c r="D217" s="27" t="s">
        <v>224</v>
      </c>
      <c r="E217" s="26">
        <v>3</v>
      </c>
      <c r="F217" s="25" t="s">
        <v>240</v>
      </c>
      <c r="G217" s="24">
        <v>2840</v>
      </c>
    </row>
    <row r="218" spans="1:7" x14ac:dyDescent="0.25">
      <c r="A218" s="28">
        <v>45968</v>
      </c>
      <c r="B218" s="26" t="s">
        <v>226</v>
      </c>
      <c r="C218" s="27" t="s">
        <v>225</v>
      </c>
      <c r="D218" s="27" t="s">
        <v>224</v>
      </c>
      <c r="E218" s="26">
        <v>5</v>
      </c>
      <c r="F218" s="25" t="s">
        <v>241</v>
      </c>
      <c r="G218" s="24">
        <v>520</v>
      </c>
    </row>
    <row r="219" spans="1:7" x14ac:dyDescent="0.25">
      <c r="A219" s="28">
        <v>45971</v>
      </c>
      <c r="B219" s="26" t="s">
        <v>229</v>
      </c>
      <c r="C219" s="27" t="s">
        <v>239</v>
      </c>
      <c r="D219" s="27" t="s">
        <v>224</v>
      </c>
      <c r="E219" s="26">
        <v>3</v>
      </c>
      <c r="F219" s="25" t="s">
        <v>227</v>
      </c>
      <c r="G219" s="24">
        <v>380</v>
      </c>
    </row>
    <row r="220" spans="1:7" x14ac:dyDescent="0.25">
      <c r="A220" s="28">
        <v>45971</v>
      </c>
      <c r="B220" s="26" t="s">
        <v>233</v>
      </c>
      <c r="C220" s="27" t="s">
        <v>228</v>
      </c>
      <c r="D220" s="27" t="s">
        <v>224</v>
      </c>
      <c r="E220" s="26">
        <v>3</v>
      </c>
      <c r="F220" s="25" t="s">
        <v>248</v>
      </c>
      <c r="G220" s="24">
        <v>5550</v>
      </c>
    </row>
    <row r="221" spans="1:7" x14ac:dyDescent="0.25">
      <c r="A221" s="28">
        <v>45972</v>
      </c>
      <c r="B221" s="26" t="s">
        <v>226</v>
      </c>
      <c r="C221" s="27" t="s">
        <v>228</v>
      </c>
      <c r="D221" s="27" t="s">
        <v>231</v>
      </c>
      <c r="E221" s="26">
        <v>2</v>
      </c>
      <c r="F221" s="25" t="s">
        <v>223</v>
      </c>
      <c r="G221" s="24">
        <v>8000</v>
      </c>
    </row>
    <row r="222" spans="1:7" x14ac:dyDescent="0.25">
      <c r="A222" s="28">
        <v>45972</v>
      </c>
      <c r="B222" s="26" t="s">
        <v>237</v>
      </c>
      <c r="C222" s="27" t="s">
        <v>228</v>
      </c>
      <c r="D222" s="27" t="s">
        <v>231</v>
      </c>
      <c r="E222" s="26">
        <v>2</v>
      </c>
      <c r="F222" s="25" t="s">
        <v>246</v>
      </c>
      <c r="G222" s="24">
        <v>5100</v>
      </c>
    </row>
    <row r="223" spans="1:7" x14ac:dyDescent="0.25">
      <c r="A223" s="28">
        <v>45972</v>
      </c>
      <c r="B223" s="26" t="s">
        <v>229</v>
      </c>
      <c r="C223" s="27" t="s">
        <v>235</v>
      </c>
      <c r="D223" s="27" t="s">
        <v>224</v>
      </c>
      <c r="E223" s="26">
        <v>3</v>
      </c>
      <c r="F223" s="25" t="s">
        <v>247</v>
      </c>
      <c r="G223" s="24">
        <v>650</v>
      </c>
    </row>
    <row r="224" spans="1:7" x14ac:dyDescent="0.25">
      <c r="A224" s="28">
        <v>45972</v>
      </c>
      <c r="B224" s="26" t="s">
        <v>233</v>
      </c>
      <c r="C224" s="27" t="s">
        <v>239</v>
      </c>
      <c r="D224" s="27" t="s">
        <v>224</v>
      </c>
      <c r="E224" s="26">
        <v>5</v>
      </c>
      <c r="F224" s="25" t="s">
        <v>251</v>
      </c>
      <c r="G224" s="24">
        <v>2800</v>
      </c>
    </row>
    <row r="225" spans="1:7" x14ac:dyDescent="0.25">
      <c r="A225" s="28">
        <v>45972</v>
      </c>
      <c r="B225" s="26" t="s">
        <v>237</v>
      </c>
      <c r="C225" s="27" t="s">
        <v>239</v>
      </c>
      <c r="D225" s="27" t="s">
        <v>231</v>
      </c>
      <c r="E225" s="26">
        <v>1</v>
      </c>
      <c r="F225" s="25" t="s">
        <v>236</v>
      </c>
      <c r="G225" s="24">
        <v>7700</v>
      </c>
    </row>
    <row r="226" spans="1:7" x14ac:dyDescent="0.25">
      <c r="A226" s="28">
        <v>45973</v>
      </c>
      <c r="B226" s="26" t="s">
        <v>226</v>
      </c>
      <c r="C226" s="27" t="s">
        <v>228</v>
      </c>
      <c r="D226" s="27" t="s">
        <v>224</v>
      </c>
      <c r="E226" s="26">
        <v>4</v>
      </c>
      <c r="F226" s="25" t="s">
        <v>230</v>
      </c>
      <c r="G226" s="24">
        <v>2500</v>
      </c>
    </row>
    <row r="227" spans="1:7" x14ac:dyDescent="0.25">
      <c r="A227" s="28">
        <v>45973</v>
      </c>
      <c r="B227" s="26" t="s">
        <v>226</v>
      </c>
      <c r="C227" s="27" t="s">
        <v>228</v>
      </c>
      <c r="D227" s="27" t="s">
        <v>231</v>
      </c>
      <c r="E227" s="26">
        <v>2</v>
      </c>
      <c r="F227" s="25" t="s">
        <v>255</v>
      </c>
      <c r="G227" s="24">
        <v>11360</v>
      </c>
    </row>
    <row r="228" spans="1:7" x14ac:dyDescent="0.25">
      <c r="A228" s="28">
        <v>45974</v>
      </c>
      <c r="B228" s="26" t="s">
        <v>237</v>
      </c>
      <c r="C228" s="27" t="s">
        <v>228</v>
      </c>
      <c r="D228" s="27" t="s">
        <v>231</v>
      </c>
      <c r="E228" s="26">
        <v>1</v>
      </c>
      <c r="F228" s="25" t="s">
        <v>245</v>
      </c>
      <c r="G228" s="24">
        <v>8800</v>
      </c>
    </row>
    <row r="229" spans="1:7" x14ac:dyDescent="0.25">
      <c r="A229" s="28">
        <v>45974</v>
      </c>
      <c r="B229" s="26" t="s">
        <v>229</v>
      </c>
      <c r="C229" s="27" t="s">
        <v>235</v>
      </c>
      <c r="D229" s="27" t="s">
        <v>224</v>
      </c>
      <c r="E229" s="26">
        <v>5</v>
      </c>
      <c r="F229" s="25" t="s">
        <v>227</v>
      </c>
      <c r="G229" s="24">
        <v>750</v>
      </c>
    </row>
    <row r="230" spans="1:7" x14ac:dyDescent="0.25">
      <c r="A230" s="28">
        <v>45974</v>
      </c>
      <c r="B230" s="26" t="s">
        <v>233</v>
      </c>
      <c r="C230" s="27" t="s">
        <v>225</v>
      </c>
      <c r="D230" s="27" t="s">
        <v>224</v>
      </c>
      <c r="E230" s="26">
        <v>3</v>
      </c>
      <c r="F230" s="25" t="s">
        <v>232</v>
      </c>
      <c r="G230" s="24">
        <v>2540</v>
      </c>
    </row>
    <row r="231" spans="1:7" x14ac:dyDescent="0.25">
      <c r="A231" s="28">
        <v>45975</v>
      </c>
      <c r="B231" s="26" t="s">
        <v>226</v>
      </c>
      <c r="C231" s="27" t="s">
        <v>225</v>
      </c>
      <c r="D231" s="27" t="s">
        <v>231</v>
      </c>
      <c r="E231" s="26">
        <v>2</v>
      </c>
      <c r="F231" s="25" t="s">
        <v>253</v>
      </c>
      <c r="G231" s="24">
        <v>5400</v>
      </c>
    </row>
    <row r="232" spans="1:7" x14ac:dyDescent="0.25">
      <c r="A232" s="28">
        <v>45975</v>
      </c>
      <c r="B232" s="26" t="s">
        <v>229</v>
      </c>
      <c r="C232" s="27" t="s">
        <v>228</v>
      </c>
      <c r="D232" s="27" t="s">
        <v>224</v>
      </c>
      <c r="E232" s="26">
        <v>3</v>
      </c>
      <c r="F232" s="25" t="s">
        <v>250</v>
      </c>
      <c r="G232" s="24">
        <v>6840</v>
      </c>
    </row>
    <row r="233" spans="1:7" x14ac:dyDescent="0.25">
      <c r="A233" s="28">
        <v>45975</v>
      </c>
      <c r="B233" s="26" t="s">
        <v>233</v>
      </c>
      <c r="C233" s="27" t="s">
        <v>225</v>
      </c>
      <c r="D233" s="27" t="s">
        <v>224</v>
      </c>
      <c r="E233" s="26">
        <v>5</v>
      </c>
      <c r="F233" s="25" t="s">
        <v>232</v>
      </c>
      <c r="G233" s="24">
        <v>3260</v>
      </c>
    </row>
    <row r="234" spans="1:7" x14ac:dyDescent="0.25">
      <c r="A234" s="28">
        <v>45975</v>
      </c>
      <c r="B234" s="26" t="s">
        <v>233</v>
      </c>
      <c r="C234" s="27" t="s">
        <v>228</v>
      </c>
      <c r="D234" s="27" t="s">
        <v>224</v>
      </c>
      <c r="E234" s="26">
        <v>3</v>
      </c>
      <c r="F234" s="25" t="s">
        <v>242</v>
      </c>
      <c r="G234" s="24">
        <v>3500</v>
      </c>
    </row>
    <row r="235" spans="1:7" x14ac:dyDescent="0.25">
      <c r="A235" s="28">
        <v>45978</v>
      </c>
      <c r="B235" s="26" t="s">
        <v>226</v>
      </c>
      <c r="C235" s="27" t="s">
        <v>239</v>
      </c>
      <c r="D235" s="27" t="s">
        <v>231</v>
      </c>
      <c r="E235" s="26">
        <v>2</v>
      </c>
      <c r="F235" s="25" t="s">
        <v>255</v>
      </c>
      <c r="G235" s="24">
        <v>800</v>
      </c>
    </row>
    <row r="236" spans="1:7" x14ac:dyDescent="0.25">
      <c r="A236" s="28">
        <v>45978</v>
      </c>
      <c r="B236" s="26" t="s">
        <v>229</v>
      </c>
      <c r="C236" s="27" t="s">
        <v>228</v>
      </c>
      <c r="D236" s="27" t="s">
        <v>224</v>
      </c>
      <c r="E236" s="26">
        <v>4</v>
      </c>
      <c r="F236" s="25" t="s">
        <v>247</v>
      </c>
      <c r="G236" s="24">
        <v>1500</v>
      </c>
    </row>
    <row r="237" spans="1:7" x14ac:dyDescent="0.25">
      <c r="A237" s="28">
        <v>45979</v>
      </c>
      <c r="B237" s="26" t="s">
        <v>233</v>
      </c>
      <c r="C237" s="27" t="s">
        <v>239</v>
      </c>
      <c r="D237" s="27" t="s">
        <v>224</v>
      </c>
      <c r="E237" s="26">
        <v>3</v>
      </c>
      <c r="F237" s="25" t="s">
        <v>232</v>
      </c>
      <c r="G237" s="24">
        <v>1800</v>
      </c>
    </row>
    <row r="238" spans="1:7" x14ac:dyDescent="0.25">
      <c r="A238" s="28">
        <v>45980</v>
      </c>
      <c r="B238" s="26" t="s">
        <v>237</v>
      </c>
      <c r="C238" s="27" t="s">
        <v>239</v>
      </c>
      <c r="D238" s="27" t="s">
        <v>231</v>
      </c>
      <c r="E238" s="26">
        <v>1</v>
      </c>
      <c r="F238" s="25" t="s">
        <v>245</v>
      </c>
      <c r="G238" s="24">
        <v>7800</v>
      </c>
    </row>
    <row r="239" spans="1:7" x14ac:dyDescent="0.25">
      <c r="A239" s="28">
        <v>45980</v>
      </c>
      <c r="B239" s="26" t="s">
        <v>233</v>
      </c>
      <c r="C239" s="27" t="s">
        <v>228</v>
      </c>
      <c r="D239" s="27" t="s">
        <v>224</v>
      </c>
      <c r="E239" s="26">
        <v>3</v>
      </c>
      <c r="F239" s="25" t="s">
        <v>232</v>
      </c>
      <c r="G239" s="24">
        <v>110</v>
      </c>
    </row>
    <row r="240" spans="1:7" x14ac:dyDescent="0.25">
      <c r="A240" s="28">
        <v>45980</v>
      </c>
      <c r="B240" s="26" t="s">
        <v>226</v>
      </c>
      <c r="C240" s="27" t="s">
        <v>239</v>
      </c>
      <c r="D240" s="27" t="s">
        <v>231</v>
      </c>
      <c r="E240" s="26">
        <v>1</v>
      </c>
      <c r="F240" s="25" t="s">
        <v>223</v>
      </c>
      <c r="G240" s="24">
        <v>1850</v>
      </c>
    </row>
    <row r="241" spans="1:7" x14ac:dyDescent="0.25">
      <c r="A241" s="28">
        <v>45980</v>
      </c>
      <c r="B241" s="26" t="s">
        <v>229</v>
      </c>
      <c r="C241" s="27" t="s">
        <v>228</v>
      </c>
      <c r="D241" s="27" t="s">
        <v>224</v>
      </c>
      <c r="E241" s="26">
        <v>3</v>
      </c>
      <c r="F241" s="25" t="s">
        <v>227</v>
      </c>
      <c r="G241" s="24">
        <v>2000</v>
      </c>
    </row>
    <row r="242" spans="1:7" x14ac:dyDescent="0.25">
      <c r="A242" s="28">
        <v>45981</v>
      </c>
      <c r="B242" s="26" t="s">
        <v>233</v>
      </c>
      <c r="C242" s="27" t="s">
        <v>225</v>
      </c>
      <c r="D242" s="27" t="s">
        <v>224</v>
      </c>
      <c r="E242" s="26">
        <v>4</v>
      </c>
      <c r="F242" s="25" t="s">
        <v>242</v>
      </c>
      <c r="G242" s="24">
        <v>520</v>
      </c>
    </row>
    <row r="243" spans="1:7" x14ac:dyDescent="0.25">
      <c r="A243" s="28">
        <v>45981</v>
      </c>
      <c r="B243" s="26" t="s">
        <v>233</v>
      </c>
      <c r="C243" s="27" t="s">
        <v>228</v>
      </c>
      <c r="D243" s="27" t="s">
        <v>224</v>
      </c>
      <c r="E243" s="26">
        <v>3</v>
      </c>
      <c r="F243" s="25" t="s">
        <v>248</v>
      </c>
      <c r="G243" s="24">
        <v>690</v>
      </c>
    </row>
    <row r="244" spans="1:7" x14ac:dyDescent="0.25">
      <c r="A244" s="28">
        <v>45981</v>
      </c>
      <c r="B244" s="26" t="s">
        <v>226</v>
      </c>
      <c r="C244" s="27" t="s">
        <v>228</v>
      </c>
      <c r="D244" s="27" t="s">
        <v>224</v>
      </c>
      <c r="E244" s="26">
        <v>5</v>
      </c>
      <c r="F244" s="25" t="s">
        <v>249</v>
      </c>
      <c r="G244" s="24">
        <v>2500</v>
      </c>
    </row>
    <row r="245" spans="1:7" x14ac:dyDescent="0.25">
      <c r="A245" s="28">
        <v>45982</v>
      </c>
      <c r="B245" s="26" t="s">
        <v>237</v>
      </c>
      <c r="C245" s="27" t="s">
        <v>239</v>
      </c>
      <c r="D245" s="27" t="s">
        <v>231</v>
      </c>
      <c r="E245" s="26">
        <v>2</v>
      </c>
      <c r="F245" s="25" t="s">
        <v>254</v>
      </c>
      <c r="G245" s="24">
        <v>7700</v>
      </c>
    </row>
    <row r="246" spans="1:7" x14ac:dyDescent="0.25">
      <c r="A246" s="28">
        <v>45982</v>
      </c>
      <c r="B246" s="26" t="s">
        <v>233</v>
      </c>
      <c r="C246" s="27" t="s">
        <v>239</v>
      </c>
      <c r="D246" s="27" t="s">
        <v>224</v>
      </c>
      <c r="E246" s="26">
        <v>3</v>
      </c>
      <c r="F246" s="25" t="s">
        <v>251</v>
      </c>
      <c r="G246" s="24">
        <v>2800</v>
      </c>
    </row>
    <row r="247" spans="1:7" x14ac:dyDescent="0.25">
      <c r="A247" s="28">
        <v>45982</v>
      </c>
      <c r="B247" s="26" t="s">
        <v>226</v>
      </c>
      <c r="C247" s="27" t="s">
        <v>228</v>
      </c>
      <c r="D247" s="27" t="s">
        <v>231</v>
      </c>
      <c r="E247" s="26">
        <v>2</v>
      </c>
      <c r="F247" s="25" t="s">
        <v>241</v>
      </c>
      <c r="G247" s="24">
        <v>8500</v>
      </c>
    </row>
    <row r="248" spans="1:7" x14ac:dyDescent="0.25">
      <c r="A248" s="28">
        <v>45985</v>
      </c>
      <c r="B248" s="26" t="s">
        <v>229</v>
      </c>
      <c r="C248" s="27" t="s">
        <v>235</v>
      </c>
      <c r="D248" s="27" t="s">
        <v>224</v>
      </c>
      <c r="E248" s="26">
        <v>4</v>
      </c>
      <c r="F248" s="25" t="s">
        <v>243</v>
      </c>
      <c r="G248" s="24">
        <v>250</v>
      </c>
    </row>
    <row r="249" spans="1:7" x14ac:dyDescent="0.25">
      <c r="A249" s="28">
        <v>45985</v>
      </c>
      <c r="B249" s="26" t="s">
        <v>233</v>
      </c>
      <c r="C249" s="27" t="s">
        <v>225</v>
      </c>
      <c r="D249" s="27" t="s">
        <v>224</v>
      </c>
      <c r="E249" s="26">
        <v>3</v>
      </c>
      <c r="F249" s="25" t="s">
        <v>232</v>
      </c>
      <c r="G249" s="24">
        <v>2540</v>
      </c>
    </row>
    <row r="250" spans="1:7" x14ac:dyDescent="0.25">
      <c r="A250" s="28">
        <v>45985</v>
      </c>
      <c r="B250" s="26" t="s">
        <v>237</v>
      </c>
      <c r="C250" s="27" t="s">
        <v>228</v>
      </c>
      <c r="D250" s="27" t="s">
        <v>231</v>
      </c>
      <c r="E250" s="26">
        <v>1</v>
      </c>
      <c r="F250" s="25" t="s">
        <v>246</v>
      </c>
      <c r="G250" s="24">
        <v>650</v>
      </c>
    </row>
    <row r="251" spans="1:7" x14ac:dyDescent="0.25">
      <c r="A251" s="28">
        <v>45985</v>
      </c>
      <c r="B251" s="26" t="s">
        <v>237</v>
      </c>
      <c r="C251" s="27" t="s">
        <v>239</v>
      </c>
      <c r="D251" s="27" t="s">
        <v>224</v>
      </c>
      <c r="E251" s="26">
        <v>4</v>
      </c>
      <c r="F251" s="25" t="s">
        <v>254</v>
      </c>
      <c r="G251" s="24">
        <v>2400</v>
      </c>
    </row>
    <row r="252" spans="1:7" x14ac:dyDescent="0.25">
      <c r="A252" s="28">
        <v>45986</v>
      </c>
      <c r="B252" s="26" t="s">
        <v>233</v>
      </c>
      <c r="C252" s="27" t="s">
        <v>225</v>
      </c>
      <c r="D252" s="27" t="s">
        <v>224</v>
      </c>
      <c r="E252" s="26">
        <v>5</v>
      </c>
      <c r="F252" s="25" t="s">
        <v>232</v>
      </c>
      <c r="G252" s="24">
        <v>320</v>
      </c>
    </row>
    <row r="253" spans="1:7" x14ac:dyDescent="0.25">
      <c r="A253" s="28">
        <v>45986</v>
      </c>
      <c r="B253" s="26" t="s">
        <v>233</v>
      </c>
      <c r="C253" s="27" t="s">
        <v>239</v>
      </c>
      <c r="D253" s="27" t="s">
        <v>224</v>
      </c>
      <c r="E253" s="26">
        <v>4</v>
      </c>
      <c r="F253" s="25" t="s">
        <v>248</v>
      </c>
      <c r="G253" s="24">
        <v>6500</v>
      </c>
    </row>
    <row r="254" spans="1:7" x14ac:dyDescent="0.25">
      <c r="A254" s="28">
        <v>45986</v>
      </c>
      <c r="B254" s="26" t="s">
        <v>229</v>
      </c>
      <c r="C254" s="27" t="s">
        <v>228</v>
      </c>
      <c r="D254" s="27" t="s">
        <v>224</v>
      </c>
      <c r="E254" s="26">
        <v>3</v>
      </c>
      <c r="F254" s="25" t="s">
        <v>240</v>
      </c>
      <c r="G254" s="24">
        <v>5000</v>
      </c>
    </row>
    <row r="255" spans="1:7" x14ac:dyDescent="0.25">
      <c r="A255" s="28">
        <v>45986</v>
      </c>
      <c r="B255" s="26" t="s">
        <v>233</v>
      </c>
      <c r="C255" s="27" t="s">
        <v>228</v>
      </c>
      <c r="D255" s="27" t="s">
        <v>224</v>
      </c>
      <c r="E255" s="26">
        <v>3</v>
      </c>
      <c r="F255" s="25" t="s">
        <v>242</v>
      </c>
      <c r="G255" s="24">
        <v>3500</v>
      </c>
    </row>
    <row r="256" spans="1:7" x14ac:dyDescent="0.25">
      <c r="A256" s="28">
        <v>45987</v>
      </c>
      <c r="B256" s="26" t="s">
        <v>226</v>
      </c>
      <c r="C256" s="27" t="s">
        <v>239</v>
      </c>
      <c r="D256" s="27" t="s">
        <v>231</v>
      </c>
      <c r="E256" s="26">
        <v>1</v>
      </c>
      <c r="F256" s="25" t="s">
        <v>241</v>
      </c>
      <c r="G256" s="24">
        <v>3500</v>
      </c>
    </row>
    <row r="257" spans="1:7" x14ac:dyDescent="0.25">
      <c r="A257" s="28">
        <v>45987</v>
      </c>
      <c r="B257" s="26" t="s">
        <v>229</v>
      </c>
      <c r="C257" s="27" t="s">
        <v>228</v>
      </c>
      <c r="D257" s="27" t="s">
        <v>224</v>
      </c>
      <c r="E257" s="26">
        <v>4</v>
      </c>
      <c r="F257" s="25" t="s">
        <v>234</v>
      </c>
      <c r="G257" s="24">
        <v>1500</v>
      </c>
    </row>
    <row r="258" spans="1:7" x14ac:dyDescent="0.25">
      <c r="A258" s="28">
        <v>45987</v>
      </c>
      <c r="B258" s="26" t="s">
        <v>233</v>
      </c>
      <c r="C258" s="27" t="s">
        <v>239</v>
      </c>
      <c r="D258" s="27" t="s">
        <v>224</v>
      </c>
      <c r="E258" s="26">
        <v>4</v>
      </c>
      <c r="F258" s="25" t="s">
        <v>248</v>
      </c>
      <c r="G258" s="24">
        <v>1800</v>
      </c>
    </row>
    <row r="259" spans="1:7" x14ac:dyDescent="0.25">
      <c r="A259" s="28">
        <v>45987</v>
      </c>
      <c r="B259" s="26" t="s">
        <v>226</v>
      </c>
      <c r="C259" s="27" t="s">
        <v>228</v>
      </c>
      <c r="D259" s="27" t="s">
        <v>231</v>
      </c>
      <c r="E259" s="26">
        <v>1</v>
      </c>
      <c r="F259" s="25" t="s">
        <v>241</v>
      </c>
      <c r="G259" s="24">
        <v>8000</v>
      </c>
    </row>
    <row r="260" spans="1:7" x14ac:dyDescent="0.25">
      <c r="A260" s="28">
        <v>45988</v>
      </c>
      <c r="B260" s="26" t="s">
        <v>237</v>
      </c>
      <c r="C260" s="27" t="s">
        <v>228</v>
      </c>
      <c r="D260" s="27" t="s">
        <v>231</v>
      </c>
      <c r="E260" s="26">
        <v>2</v>
      </c>
      <c r="F260" s="25" t="s">
        <v>245</v>
      </c>
      <c r="G260" s="24">
        <v>5100</v>
      </c>
    </row>
    <row r="261" spans="1:7" x14ac:dyDescent="0.25">
      <c r="A261" s="28">
        <v>45988</v>
      </c>
      <c r="B261" s="26" t="s">
        <v>229</v>
      </c>
      <c r="C261" s="27" t="s">
        <v>235</v>
      </c>
      <c r="D261" s="27" t="s">
        <v>224</v>
      </c>
      <c r="E261" s="26">
        <v>5</v>
      </c>
      <c r="F261" s="25" t="s">
        <v>234</v>
      </c>
      <c r="G261" s="24">
        <v>650</v>
      </c>
    </row>
    <row r="262" spans="1:7" x14ac:dyDescent="0.25">
      <c r="A262" s="28">
        <v>45988</v>
      </c>
      <c r="B262" s="26" t="s">
        <v>233</v>
      </c>
      <c r="C262" s="27" t="s">
        <v>225</v>
      </c>
      <c r="D262" s="27" t="s">
        <v>224</v>
      </c>
      <c r="E262" s="26">
        <v>4</v>
      </c>
      <c r="F262" s="25" t="s">
        <v>244</v>
      </c>
      <c r="G262" s="24">
        <v>320</v>
      </c>
    </row>
    <row r="263" spans="1:7" x14ac:dyDescent="0.25">
      <c r="A263" s="28">
        <v>45989</v>
      </c>
      <c r="B263" s="26" t="s">
        <v>226</v>
      </c>
      <c r="C263" s="27" t="s">
        <v>225</v>
      </c>
      <c r="D263" s="27" t="s">
        <v>231</v>
      </c>
      <c r="E263" s="26">
        <v>2</v>
      </c>
      <c r="F263" s="25" t="s">
        <v>241</v>
      </c>
      <c r="G263" s="24">
        <v>3500</v>
      </c>
    </row>
    <row r="264" spans="1:7" x14ac:dyDescent="0.25">
      <c r="A264" s="28">
        <v>45992</v>
      </c>
      <c r="B264" s="26" t="s">
        <v>229</v>
      </c>
      <c r="C264" s="27" t="s">
        <v>228</v>
      </c>
      <c r="D264" s="27" t="s">
        <v>224</v>
      </c>
      <c r="E264" s="26">
        <v>5</v>
      </c>
      <c r="F264" s="25" t="s">
        <v>234</v>
      </c>
      <c r="G264" s="24">
        <v>2840</v>
      </c>
    </row>
    <row r="265" spans="1:7" x14ac:dyDescent="0.25">
      <c r="A265" s="28">
        <v>45992</v>
      </c>
      <c r="B265" s="26" t="s">
        <v>226</v>
      </c>
      <c r="C265" s="27" t="s">
        <v>225</v>
      </c>
      <c r="D265" s="27" t="s">
        <v>224</v>
      </c>
      <c r="E265" s="26">
        <v>4</v>
      </c>
      <c r="F265" s="25" t="s">
        <v>223</v>
      </c>
      <c r="G265" s="24">
        <v>520</v>
      </c>
    </row>
    <row r="266" spans="1:7" x14ac:dyDescent="0.25">
      <c r="A266" s="28">
        <v>45992</v>
      </c>
      <c r="B266" s="26" t="s">
        <v>229</v>
      </c>
      <c r="C266" s="27" t="s">
        <v>239</v>
      </c>
      <c r="D266" s="27" t="s">
        <v>224</v>
      </c>
      <c r="E266" s="26">
        <v>5</v>
      </c>
      <c r="F266" s="25" t="s">
        <v>240</v>
      </c>
      <c r="G266" s="24">
        <v>380</v>
      </c>
    </row>
    <row r="267" spans="1:7" x14ac:dyDescent="0.25">
      <c r="A267" s="28">
        <v>45992</v>
      </c>
      <c r="B267" s="26" t="s">
        <v>233</v>
      </c>
      <c r="C267" s="27" t="s">
        <v>228</v>
      </c>
      <c r="D267" s="27" t="s">
        <v>224</v>
      </c>
      <c r="E267" s="26">
        <v>4</v>
      </c>
      <c r="F267" s="25" t="s">
        <v>238</v>
      </c>
      <c r="G267" s="24">
        <v>5550</v>
      </c>
    </row>
    <row r="268" spans="1:7" x14ac:dyDescent="0.25">
      <c r="A268" s="28">
        <v>45993</v>
      </c>
      <c r="B268" s="26" t="s">
        <v>237</v>
      </c>
      <c r="C268" s="27" t="s">
        <v>239</v>
      </c>
      <c r="D268" s="27" t="s">
        <v>231</v>
      </c>
      <c r="E268" s="26">
        <v>2</v>
      </c>
      <c r="F268" s="25" t="s">
        <v>240</v>
      </c>
      <c r="G268" s="24">
        <v>650</v>
      </c>
    </row>
    <row r="269" spans="1:7" x14ac:dyDescent="0.25">
      <c r="A269" s="28">
        <v>45993</v>
      </c>
      <c r="B269" s="26" t="s">
        <v>229</v>
      </c>
      <c r="C269" s="27" t="s">
        <v>239</v>
      </c>
      <c r="D269" s="27" t="s">
        <v>224</v>
      </c>
      <c r="E269" s="26">
        <v>5</v>
      </c>
      <c r="F269" s="25" t="s">
        <v>243</v>
      </c>
      <c r="G269" s="24">
        <v>2800</v>
      </c>
    </row>
    <row r="270" spans="1:7" x14ac:dyDescent="0.25">
      <c r="A270" s="28">
        <v>45993</v>
      </c>
      <c r="B270" s="26" t="s">
        <v>233</v>
      </c>
      <c r="C270" s="27" t="s">
        <v>228</v>
      </c>
      <c r="D270" s="27" t="s">
        <v>224</v>
      </c>
      <c r="E270" s="26">
        <v>3</v>
      </c>
      <c r="F270" s="25" t="s">
        <v>244</v>
      </c>
      <c r="G270" s="24">
        <v>690</v>
      </c>
    </row>
    <row r="271" spans="1:7" x14ac:dyDescent="0.25">
      <c r="A271" s="28">
        <v>45994</v>
      </c>
      <c r="B271" s="26" t="s">
        <v>233</v>
      </c>
      <c r="C271" s="27" t="s">
        <v>239</v>
      </c>
      <c r="D271" s="27" t="s">
        <v>224</v>
      </c>
      <c r="E271" s="26">
        <v>5</v>
      </c>
      <c r="F271" s="25" t="s">
        <v>244</v>
      </c>
      <c r="G271" s="24">
        <v>6500</v>
      </c>
    </row>
    <row r="272" spans="1:7" x14ac:dyDescent="0.25">
      <c r="A272" s="28">
        <v>45994</v>
      </c>
      <c r="B272" s="26" t="s">
        <v>229</v>
      </c>
      <c r="C272" s="27" t="s">
        <v>228</v>
      </c>
      <c r="D272" s="27" t="s">
        <v>224</v>
      </c>
      <c r="E272" s="26">
        <v>5</v>
      </c>
      <c r="F272" s="25" t="s">
        <v>234</v>
      </c>
      <c r="G272" s="24">
        <v>5000</v>
      </c>
    </row>
    <row r="273" spans="1:7" x14ac:dyDescent="0.25">
      <c r="A273" s="28">
        <v>45994</v>
      </c>
      <c r="B273" s="26" t="s">
        <v>233</v>
      </c>
      <c r="C273" s="27" t="s">
        <v>228</v>
      </c>
      <c r="D273" s="27" t="s">
        <v>224</v>
      </c>
      <c r="E273" s="26">
        <v>4</v>
      </c>
      <c r="F273" s="25" t="s">
        <v>238</v>
      </c>
      <c r="G273" s="24">
        <v>3500</v>
      </c>
    </row>
    <row r="274" spans="1:7" x14ac:dyDescent="0.25">
      <c r="A274" s="28">
        <v>45994</v>
      </c>
      <c r="B274" s="26" t="s">
        <v>226</v>
      </c>
      <c r="C274" s="27" t="s">
        <v>239</v>
      </c>
      <c r="D274" s="27" t="s">
        <v>231</v>
      </c>
      <c r="E274" s="26">
        <v>1</v>
      </c>
      <c r="F274" s="25" t="s">
        <v>253</v>
      </c>
      <c r="G274" s="24">
        <v>3500</v>
      </c>
    </row>
    <row r="275" spans="1:7" x14ac:dyDescent="0.25">
      <c r="A275" s="28">
        <v>45995</v>
      </c>
      <c r="B275" s="26" t="s">
        <v>229</v>
      </c>
      <c r="C275" s="27" t="s">
        <v>228</v>
      </c>
      <c r="D275" s="27" t="s">
        <v>224</v>
      </c>
      <c r="E275" s="26">
        <v>4</v>
      </c>
      <c r="F275" s="25" t="s">
        <v>250</v>
      </c>
      <c r="G275" s="24">
        <v>1500</v>
      </c>
    </row>
    <row r="276" spans="1:7" x14ac:dyDescent="0.25">
      <c r="A276" s="28">
        <v>45995</v>
      </c>
      <c r="B276" s="26" t="s">
        <v>233</v>
      </c>
      <c r="C276" s="27" t="s">
        <v>239</v>
      </c>
      <c r="D276" s="27" t="s">
        <v>224</v>
      </c>
      <c r="E276" s="26">
        <v>5</v>
      </c>
      <c r="F276" s="25" t="s">
        <v>244</v>
      </c>
      <c r="G276" s="24">
        <v>1800</v>
      </c>
    </row>
    <row r="277" spans="1:7" x14ac:dyDescent="0.25">
      <c r="A277" s="28">
        <v>45995</v>
      </c>
      <c r="B277" s="26" t="s">
        <v>226</v>
      </c>
      <c r="C277" s="27" t="s">
        <v>228</v>
      </c>
      <c r="D277" s="27" t="s">
        <v>231</v>
      </c>
      <c r="E277" s="26">
        <v>2</v>
      </c>
      <c r="F277" s="25" t="s">
        <v>253</v>
      </c>
      <c r="G277" s="24">
        <v>8000</v>
      </c>
    </row>
    <row r="278" spans="1:7" x14ac:dyDescent="0.25">
      <c r="A278" s="28">
        <v>45996</v>
      </c>
      <c r="B278" s="26" t="s">
        <v>237</v>
      </c>
      <c r="C278" s="27" t="s">
        <v>228</v>
      </c>
      <c r="D278" s="27" t="s">
        <v>231</v>
      </c>
      <c r="E278" s="26">
        <v>1</v>
      </c>
      <c r="F278" s="25" t="s">
        <v>254</v>
      </c>
      <c r="G278" s="24">
        <v>5100</v>
      </c>
    </row>
    <row r="279" spans="1:7" x14ac:dyDescent="0.25">
      <c r="A279" s="28">
        <v>45996</v>
      </c>
      <c r="B279" s="26" t="s">
        <v>229</v>
      </c>
      <c r="C279" s="27" t="s">
        <v>235</v>
      </c>
      <c r="D279" s="27" t="s">
        <v>224</v>
      </c>
      <c r="E279" s="26">
        <v>4</v>
      </c>
      <c r="F279" s="25" t="s">
        <v>252</v>
      </c>
      <c r="G279" s="24">
        <v>650</v>
      </c>
    </row>
    <row r="280" spans="1:7" x14ac:dyDescent="0.25">
      <c r="A280" s="28">
        <v>45996</v>
      </c>
      <c r="B280" s="26" t="s">
        <v>233</v>
      </c>
      <c r="C280" s="27" t="s">
        <v>225</v>
      </c>
      <c r="D280" s="27" t="s">
        <v>224</v>
      </c>
      <c r="E280" s="26">
        <v>5</v>
      </c>
      <c r="F280" s="25" t="s">
        <v>251</v>
      </c>
      <c r="G280" s="24">
        <v>320</v>
      </c>
    </row>
    <row r="281" spans="1:7" x14ac:dyDescent="0.25">
      <c r="A281" s="28">
        <v>45996</v>
      </c>
      <c r="B281" s="26" t="s">
        <v>226</v>
      </c>
      <c r="C281" s="27" t="s">
        <v>225</v>
      </c>
      <c r="D281" s="27" t="s">
        <v>231</v>
      </c>
      <c r="E281" s="26">
        <v>1</v>
      </c>
      <c r="F281" s="25" t="s">
        <v>223</v>
      </c>
      <c r="G281" s="24">
        <v>3500</v>
      </c>
    </row>
    <row r="282" spans="1:7" x14ac:dyDescent="0.25">
      <c r="A282" s="28">
        <v>45999</v>
      </c>
      <c r="B282" s="26" t="s">
        <v>229</v>
      </c>
      <c r="C282" s="27" t="s">
        <v>228</v>
      </c>
      <c r="D282" s="27" t="s">
        <v>224</v>
      </c>
      <c r="E282" s="26">
        <v>3</v>
      </c>
      <c r="F282" s="25" t="s">
        <v>252</v>
      </c>
      <c r="G282" s="24">
        <v>2840</v>
      </c>
    </row>
    <row r="283" spans="1:7" x14ac:dyDescent="0.25">
      <c r="A283" s="28">
        <v>45999</v>
      </c>
      <c r="B283" s="26" t="s">
        <v>226</v>
      </c>
      <c r="C283" s="27" t="s">
        <v>225</v>
      </c>
      <c r="D283" s="27" t="s">
        <v>224</v>
      </c>
      <c r="E283" s="26">
        <v>5</v>
      </c>
      <c r="F283" s="25" t="s">
        <v>253</v>
      </c>
      <c r="G283" s="24">
        <v>520</v>
      </c>
    </row>
    <row r="284" spans="1:7" x14ac:dyDescent="0.25">
      <c r="A284" s="28">
        <v>45999</v>
      </c>
      <c r="B284" s="26" t="s">
        <v>229</v>
      </c>
      <c r="C284" s="27" t="s">
        <v>239</v>
      </c>
      <c r="D284" s="27" t="s">
        <v>224</v>
      </c>
      <c r="E284" s="26">
        <v>3</v>
      </c>
      <c r="F284" s="25" t="s">
        <v>252</v>
      </c>
      <c r="G284" s="24">
        <v>380</v>
      </c>
    </row>
    <row r="285" spans="1:7" x14ac:dyDescent="0.25">
      <c r="A285" s="28">
        <v>46000</v>
      </c>
      <c r="B285" s="26" t="s">
        <v>233</v>
      </c>
      <c r="C285" s="27" t="s">
        <v>228</v>
      </c>
      <c r="D285" s="27" t="s">
        <v>224</v>
      </c>
      <c r="E285" s="26">
        <v>3</v>
      </c>
      <c r="F285" s="25" t="s">
        <v>238</v>
      </c>
      <c r="G285" s="24">
        <v>5550</v>
      </c>
    </row>
    <row r="286" spans="1:7" x14ac:dyDescent="0.25">
      <c r="A286" s="28">
        <v>46000</v>
      </c>
      <c r="B286" s="26" t="s">
        <v>226</v>
      </c>
      <c r="C286" s="27" t="s">
        <v>228</v>
      </c>
      <c r="D286" s="27" t="s">
        <v>231</v>
      </c>
      <c r="E286" s="26">
        <v>2</v>
      </c>
      <c r="F286" s="25" t="s">
        <v>230</v>
      </c>
      <c r="G286" s="24">
        <v>8000</v>
      </c>
    </row>
    <row r="287" spans="1:7" x14ac:dyDescent="0.25">
      <c r="A287" s="28">
        <v>46000</v>
      </c>
      <c r="B287" s="26" t="s">
        <v>237</v>
      </c>
      <c r="C287" s="27" t="s">
        <v>228</v>
      </c>
      <c r="D287" s="27" t="s">
        <v>231</v>
      </c>
      <c r="E287" s="26">
        <v>2</v>
      </c>
      <c r="F287" s="25" t="s">
        <v>236</v>
      </c>
      <c r="G287" s="24">
        <v>5100</v>
      </c>
    </row>
    <row r="288" spans="1:7" x14ac:dyDescent="0.25">
      <c r="A288" s="28">
        <v>46000</v>
      </c>
      <c r="B288" s="26" t="s">
        <v>229</v>
      </c>
      <c r="C288" s="27" t="s">
        <v>235</v>
      </c>
      <c r="D288" s="27" t="s">
        <v>224</v>
      </c>
      <c r="E288" s="26">
        <v>3</v>
      </c>
      <c r="F288" s="25" t="s">
        <v>247</v>
      </c>
      <c r="G288" s="24">
        <v>650</v>
      </c>
    </row>
    <row r="289" spans="1:7" x14ac:dyDescent="0.25">
      <c r="A289" s="28">
        <v>46001</v>
      </c>
      <c r="B289" s="26" t="s">
        <v>233</v>
      </c>
      <c r="C289" s="27" t="s">
        <v>239</v>
      </c>
      <c r="D289" s="27" t="s">
        <v>224</v>
      </c>
      <c r="E289" s="26">
        <v>5</v>
      </c>
      <c r="F289" s="25" t="s">
        <v>251</v>
      </c>
      <c r="G289" s="24">
        <v>2800</v>
      </c>
    </row>
    <row r="290" spans="1:7" x14ac:dyDescent="0.25">
      <c r="A290" s="28">
        <v>46002</v>
      </c>
      <c r="B290" s="26" t="s">
        <v>237</v>
      </c>
      <c r="C290" s="27" t="s">
        <v>239</v>
      </c>
      <c r="D290" s="27" t="s">
        <v>231</v>
      </c>
      <c r="E290" s="26">
        <v>1</v>
      </c>
      <c r="F290" s="25" t="s">
        <v>246</v>
      </c>
      <c r="G290" s="24">
        <v>7700</v>
      </c>
    </row>
    <row r="291" spans="1:7" x14ac:dyDescent="0.25">
      <c r="A291" s="28">
        <v>46002</v>
      </c>
      <c r="B291" s="26" t="s">
        <v>226</v>
      </c>
      <c r="C291" s="27" t="s">
        <v>228</v>
      </c>
      <c r="D291" s="27" t="s">
        <v>224</v>
      </c>
      <c r="E291" s="26">
        <v>4</v>
      </c>
      <c r="F291" s="25" t="s">
        <v>230</v>
      </c>
      <c r="G291" s="24">
        <v>2500</v>
      </c>
    </row>
    <row r="292" spans="1:7" x14ac:dyDescent="0.25">
      <c r="A292" s="28">
        <v>46002</v>
      </c>
      <c r="B292" s="26" t="s">
        <v>226</v>
      </c>
      <c r="C292" s="27" t="s">
        <v>228</v>
      </c>
      <c r="D292" s="27" t="s">
        <v>231</v>
      </c>
      <c r="E292" s="26">
        <v>2</v>
      </c>
      <c r="F292" s="25" t="s">
        <v>249</v>
      </c>
      <c r="G292" s="24">
        <v>11360</v>
      </c>
    </row>
    <row r="293" spans="1:7" x14ac:dyDescent="0.25">
      <c r="A293" s="28">
        <v>46002</v>
      </c>
      <c r="B293" s="26" t="s">
        <v>237</v>
      </c>
      <c r="C293" s="27" t="s">
        <v>228</v>
      </c>
      <c r="D293" s="27" t="s">
        <v>231</v>
      </c>
      <c r="E293" s="26">
        <v>1</v>
      </c>
      <c r="F293" s="25" t="s">
        <v>236</v>
      </c>
      <c r="G293" s="24">
        <v>8800</v>
      </c>
    </row>
    <row r="294" spans="1:7" x14ac:dyDescent="0.25">
      <c r="A294" s="28">
        <v>46003</v>
      </c>
      <c r="B294" s="26" t="s">
        <v>229</v>
      </c>
      <c r="C294" s="27" t="s">
        <v>235</v>
      </c>
      <c r="D294" s="27" t="s">
        <v>224</v>
      </c>
      <c r="E294" s="26">
        <v>5</v>
      </c>
      <c r="F294" s="25" t="s">
        <v>252</v>
      </c>
      <c r="G294" s="24">
        <v>750</v>
      </c>
    </row>
    <row r="295" spans="1:7" x14ac:dyDescent="0.25">
      <c r="A295" s="28">
        <v>46003</v>
      </c>
      <c r="B295" s="26" t="s">
        <v>233</v>
      </c>
      <c r="C295" s="27" t="s">
        <v>225</v>
      </c>
      <c r="D295" s="27" t="s">
        <v>224</v>
      </c>
      <c r="E295" s="26">
        <v>3</v>
      </c>
      <c r="F295" s="25" t="s">
        <v>248</v>
      </c>
      <c r="G295" s="24">
        <v>2540</v>
      </c>
    </row>
    <row r="296" spans="1:7" x14ac:dyDescent="0.25">
      <c r="A296" s="28">
        <v>46003</v>
      </c>
      <c r="B296" s="26" t="s">
        <v>226</v>
      </c>
      <c r="C296" s="27" t="s">
        <v>225</v>
      </c>
      <c r="D296" s="27" t="s">
        <v>231</v>
      </c>
      <c r="E296" s="26">
        <v>2</v>
      </c>
      <c r="F296" s="25" t="s">
        <v>249</v>
      </c>
      <c r="G296" s="24">
        <v>5400</v>
      </c>
    </row>
    <row r="297" spans="1:7" x14ac:dyDescent="0.25">
      <c r="A297" s="28">
        <v>46003</v>
      </c>
      <c r="B297" s="26" t="s">
        <v>229</v>
      </c>
      <c r="C297" s="27" t="s">
        <v>228</v>
      </c>
      <c r="D297" s="27" t="s">
        <v>224</v>
      </c>
      <c r="E297" s="26">
        <v>3</v>
      </c>
      <c r="F297" s="25" t="s">
        <v>243</v>
      </c>
      <c r="G297" s="24">
        <v>6840</v>
      </c>
    </row>
    <row r="298" spans="1:7" x14ac:dyDescent="0.25">
      <c r="A298" s="28">
        <v>46006</v>
      </c>
      <c r="B298" s="26" t="s">
        <v>233</v>
      </c>
      <c r="C298" s="27" t="s">
        <v>225</v>
      </c>
      <c r="D298" s="27" t="s">
        <v>224</v>
      </c>
      <c r="E298" s="26">
        <v>5</v>
      </c>
      <c r="F298" s="25" t="s">
        <v>251</v>
      </c>
      <c r="G298" s="24">
        <v>3260</v>
      </c>
    </row>
    <row r="299" spans="1:7" x14ac:dyDescent="0.25">
      <c r="A299" s="28">
        <v>46006</v>
      </c>
      <c r="B299" s="26" t="s">
        <v>233</v>
      </c>
      <c r="C299" s="27" t="s">
        <v>228</v>
      </c>
      <c r="D299" s="27" t="s">
        <v>224</v>
      </c>
      <c r="E299" s="26">
        <v>3</v>
      </c>
      <c r="F299" s="25" t="s">
        <v>244</v>
      </c>
      <c r="G299" s="24">
        <v>3500</v>
      </c>
    </row>
    <row r="300" spans="1:7" x14ac:dyDescent="0.25">
      <c r="A300" s="28">
        <v>46006</v>
      </c>
      <c r="B300" s="26" t="s">
        <v>226</v>
      </c>
      <c r="C300" s="27" t="s">
        <v>239</v>
      </c>
      <c r="D300" s="27" t="s">
        <v>231</v>
      </c>
      <c r="E300" s="26">
        <v>2</v>
      </c>
      <c r="F300" s="25" t="s">
        <v>249</v>
      </c>
      <c r="G300" s="24">
        <v>800</v>
      </c>
    </row>
    <row r="301" spans="1:7" x14ac:dyDescent="0.25">
      <c r="A301" s="28">
        <v>46006</v>
      </c>
      <c r="B301" s="26" t="s">
        <v>229</v>
      </c>
      <c r="C301" s="27" t="s">
        <v>228</v>
      </c>
      <c r="D301" s="27" t="s">
        <v>224</v>
      </c>
      <c r="E301" s="26">
        <v>4</v>
      </c>
      <c r="F301" s="25" t="s">
        <v>250</v>
      </c>
      <c r="G301" s="24">
        <v>1500</v>
      </c>
    </row>
    <row r="302" spans="1:7" x14ac:dyDescent="0.25">
      <c r="A302" s="28">
        <v>46007</v>
      </c>
      <c r="B302" s="26" t="s">
        <v>233</v>
      </c>
      <c r="C302" s="27" t="s">
        <v>239</v>
      </c>
      <c r="D302" s="27" t="s">
        <v>224</v>
      </c>
      <c r="E302" s="26">
        <v>3</v>
      </c>
      <c r="F302" s="25" t="s">
        <v>242</v>
      </c>
      <c r="G302" s="24">
        <v>1800</v>
      </c>
    </row>
    <row r="303" spans="1:7" x14ac:dyDescent="0.25">
      <c r="A303" s="28">
        <v>46007</v>
      </c>
      <c r="B303" s="26" t="s">
        <v>237</v>
      </c>
      <c r="C303" s="27" t="s">
        <v>239</v>
      </c>
      <c r="D303" s="27" t="s">
        <v>231</v>
      </c>
      <c r="E303" s="26">
        <v>1</v>
      </c>
      <c r="F303" s="25" t="s">
        <v>240</v>
      </c>
      <c r="G303" s="24">
        <v>7800</v>
      </c>
    </row>
    <row r="304" spans="1:7" x14ac:dyDescent="0.25">
      <c r="A304" s="28">
        <v>46007</v>
      </c>
      <c r="B304" s="26" t="s">
        <v>233</v>
      </c>
      <c r="C304" s="27" t="s">
        <v>228</v>
      </c>
      <c r="D304" s="27" t="s">
        <v>224</v>
      </c>
      <c r="E304" s="26">
        <v>3</v>
      </c>
      <c r="F304" s="25" t="s">
        <v>242</v>
      </c>
      <c r="G304" s="24">
        <v>110</v>
      </c>
    </row>
    <row r="305" spans="1:7" x14ac:dyDescent="0.25">
      <c r="A305" s="28">
        <v>46008</v>
      </c>
      <c r="B305" s="26" t="s">
        <v>226</v>
      </c>
      <c r="C305" s="27" t="s">
        <v>239</v>
      </c>
      <c r="D305" s="27" t="s">
        <v>231</v>
      </c>
      <c r="E305" s="26">
        <v>1</v>
      </c>
      <c r="F305" s="25" t="s">
        <v>249</v>
      </c>
      <c r="G305" s="24">
        <v>1850</v>
      </c>
    </row>
    <row r="306" spans="1:7" x14ac:dyDescent="0.25">
      <c r="A306" s="28">
        <v>46008</v>
      </c>
      <c r="B306" s="26" t="s">
        <v>229</v>
      </c>
      <c r="C306" s="27" t="s">
        <v>228</v>
      </c>
      <c r="D306" s="27" t="s">
        <v>224</v>
      </c>
      <c r="E306" s="26">
        <v>3</v>
      </c>
      <c r="F306" s="25" t="s">
        <v>234</v>
      </c>
      <c r="G306" s="24">
        <v>2000</v>
      </c>
    </row>
    <row r="307" spans="1:7" x14ac:dyDescent="0.25">
      <c r="A307" s="28">
        <v>46008</v>
      </c>
      <c r="B307" s="26" t="s">
        <v>233</v>
      </c>
      <c r="C307" s="27" t="s">
        <v>225</v>
      </c>
      <c r="D307" s="27" t="s">
        <v>224</v>
      </c>
      <c r="E307" s="26">
        <v>4</v>
      </c>
      <c r="F307" s="25" t="s">
        <v>244</v>
      </c>
      <c r="G307" s="24">
        <v>520</v>
      </c>
    </row>
    <row r="308" spans="1:7" x14ac:dyDescent="0.25">
      <c r="A308" s="28">
        <v>46008</v>
      </c>
      <c r="B308" s="26" t="s">
        <v>233</v>
      </c>
      <c r="C308" s="27" t="s">
        <v>228</v>
      </c>
      <c r="D308" s="27" t="s">
        <v>224</v>
      </c>
      <c r="E308" s="26">
        <v>3</v>
      </c>
      <c r="F308" s="25" t="s">
        <v>232</v>
      </c>
      <c r="G308" s="24">
        <v>690</v>
      </c>
    </row>
    <row r="309" spans="1:7" x14ac:dyDescent="0.25">
      <c r="A309" s="28">
        <v>46009</v>
      </c>
      <c r="B309" s="26" t="s">
        <v>226</v>
      </c>
      <c r="C309" s="27" t="s">
        <v>228</v>
      </c>
      <c r="D309" s="27" t="s">
        <v>224</v>
      </c>
      <c r="E309" s="26">
        <v>5</v>
      </c>
      <c r="F309" s="25" t="s">
        <v>249</v>
      </c>
      <c r="G309" s="24">
        <v>2500</v>
      </c>
    </row>
    <row r="310" spans="1:7" x14ac:dyDescent="0.25">
      <c r="A310" s="28">
        <v>46009</v>
      </c>
      <c r="B310" s="26" t="s">
        <v>237</v>
      </c>
      <c r="C310" s="27" t="s">
        <v>239</v>
      </c>
      <c r="D310" s="27" t="s">
        <v>231</v>
      </c>
      <c r="E310" s="26">
        <v>2</v>
      </c>
      <c r="F310" s="25" t="s">
        <v>246</v>
      </c>
      <c r="G310" s="24">
        <v>7700</v>
      </c>
    </row>
    <row r="311" spans="1:7" x14ac:dyDescent="0.25">
      <c r="A311" s="28">
        <v>46010</v>
      </c>
      <c r="B311" s="26" t="s">
        <v>233</v>
      </c>
      <c r="C311" s="27" t="s">
        <v>239</v>
      </c>
      <c r="D311" s="27" t="s">
        <v>224</v>
      </c>
      <c r="E311" s="26">
        <v>3</v>
      </c>
      <c r="F311" s="25" t="s">
        <v>248</v>
      </c>
      <c r="G311" s="24">
        <v>2800</v>
      </c>
    </row>
    <row r="312" spans="1:7" x14ac:dyDescent="0.25">
      <c r="A312" s="28">
        <v>46013</v>
      </c>
      <c r="B312" s="26" t="s">
        <v>226</v>
      </c>
      <c r="C312" s="27" t="s">
        <v>228</v>
      </c>
      <c r="D312" s="27" t="s">
        <v>231</v>
      </c>
      <c r="E312" s="26">
        <v>2</v>
      </c>
      <c r="F312" s="25" t="s">
        <v>230</v>
      </c>
      <c r="G312" s="24">
        <v>8500</v>
      </c>
    </row>
    <row r="313" spans="1:7" x14ac:dyDescent="0.25">
      <c r="A313" s="28">
        <v>46013</v>
      </c>
      <c r="B313" s="26" t="s">
        <v>229</v>
      </c>
      <c r="C313" s="27" t="s">
        <v>235</v>
      </c>
      <c r="D313" s="27" t="s">
        <v>224</v>
      </c>
      <c r="E313" s="26">
        <v>4</v>
      </c>
      <c r="F313" s="25" t="s">
        <v>247</v>
      </c>
      <c r="G313" s="24">
        <v>250</v>
      </c>
    </row>
    <row r="314" spans="1:7" x14ac:dyDescent="0.25">
      <c r="A314" s="28">
        <v>46013</v>
      </c>
      <c r="B314" s="26" t="s">
        <v>233</v>
      </c>
      <c r="C314" s="27" t="s">
        <v>225</v>
      </c>
      <c r="D314" s="27" t="s">
        <v>224</v>
      </c>
      <c r="E314" s="26">
        <v>3</v>
      </c>
      <c r="F314" s="25" t="s">
        <v>244</v>
      </c>
      <c r="G314" s="24">
        <v>2540</v>
      </c>
    </row>
    <row r="315" spans="1:7" x14ac:dyDescent="0.25">
      <c r="A315" s="28">
        <v>46013</v>
      </c>
      <c r="B315" s="26" t="s">
        <v>237</v>
      </c>
      <c r="C315" s="27" t="s">
        <v>228</v>
      </c>
      <c r="D315" s="27" t="s">
        <v>231</v>
      </c>
      <c r="E315" s="26">
        <v>1</v>
      </c>
      <c r="F315" s="25" t="s">
        <v>246</v>
      </c>
      <c r="G315" s="24">
        <v>650</v>
      </c>
    </row>
    <row r="316" spans="1:7" x14ac:dyDescent="0.25">
      <c r="A316" s="28">
        <v>46014</v>
      </c>
      <c r="B316" s="26" t="s">
        <v>237</v>
      </c>
      <c r="C316" s="27" t="s">
        <v>239</v>
      </c>
      <c r="D316" s="27" t="s">
        <v>224</v>
      </c>
      <c r="E316" s="26">
        <v>4</v>
      </c>
      <c r="F316" s="25" t="s">
        <v>245</v>
      </c>
      <c r="G316" s="24">
        <v>2400</v>
      </c>
    </row>
    <row r="317" spans="1:7" x14ac:dyDescent="0.25">
      <c r="A317" s="28">
        <v>46014</v>
      </c>
      <c r="B317" s="26" t="s">
        <v>233</v>
      </c>
      <c r="C317" s="27" t="s">
        <v>225</v>
      </c>
      <c r="D317" s="27" t="s">
        <v>224</v>
      </c>
      <c r="E317" s="26">
        <v>5</v>
      </c>
      <c r="F317" s="25" t="s">
        <v>242</v>
      </c>
      <c r="G317" s="24">
        <v>320</v>
      </c>
    </row>
    <row r="318" spans="1:7" x14ac:dyDescent="0.25">
      <c r="A318" s="28">
        <v>46014</v>
      </c>
      <c r="B318" s="26" t="s">
        <v>233</v>
      </c>
      <c r="C318" s="27" t="s">
        <v>239</v>
      </c>
      <c r="D318" s="27" t="s">
        <v>224</v>
      </c>
      <c r="E318" s="26">
        <v>4</v>
      </c>
      <c r="F318" s="25" t="s">
        <v>244</v>
      </c>
      <c r="G318" s="24">
        <v>6500</v>
      </c>
    </row>
    <row r="319" spans="1:7" x14ac:dyDescent="0.25">
      <c r="A319" s="28">
        <v>46014</v>
      </c>
      <c r="B319" s="26" t="s">
        <v>229</v>
      </c>
      <c r="C319" s="27" t="s">
        <v>228</v>
      </c>
      <c r="D319" s="27" t="s">
        <v>224</v>
      </c>
      <c r="E319" s="26">
        <v>3</v>
      </c>
      <c r="F319" s="25" t="s">
        <v>243</v>
      </c>
      <c r="G319" s="24">
        <v>5000</v>
      </c>
    </row>
    <row r="320" spans="1:7" x14ac:dyDescent="0.25">
      <c r="A320" s="28">
        <v>46015</v>
      </c>
      <c r="B320" s="26" t="s">
        <v>233</v>
      </c>
      <c r="C320" s="27" t="s">
        <v>228</v>
      </c>
      <c r="D320" s="27" t="s">
        <v>224</v>
      </c>
      <c r="E320" s="26">
        <v>3</v>
      </c>
      <c r="F320" s="25" t="s">
        <v>242</v>
      </c>
      <c r="G320" s="24">
        <v>3500</v>
      </c>
    </row>
    <row r="321" spans="1:7" x14ac:dyDescent="0.25">
      <c r="A321" s="28">
        <v>46015</v>
      </c>
      <c r="B321" s="26" t="s">
        <v>226</v>
      </c>
      <c r="C321" s="27" t="s">
        <v>239</v>
      </c>
      <c r="D321" s="27" t="s">
        <v>231</v>
      </c>
      <c r="E321" s="26">
        <v>1</v>
      </c>
      <c r="F321" s="25" t="s">
        <v>241</v>
      </c>
      <c r="G321" s="24">
        <v>3500</v>
      </c>
    </row>
    <row r="322" spans="1:7" x14ac:dyDescent="0.25">
      <c r="A322" s="28">
        <v>46015</v>
      </c>
      <c r="B322" s="26" t="s">
        <v>229</v>
      </c>
      <c r="C322" s="27" t="s">
        <v>228</v>
      </c>
      <c r="D322" s="27" t="s">
        <v>224</v>
      </c>
      <c r="E322" s="26">
        <v>4</v>
      </c>
      <c r="F322" s="25" t="s">
        <v>240</v>
      </c>
      <c r="G322" s="24">
        <v>1500</v>
      </c>
    </row>
    <row r="323" spans="1:7" x14ac:dyDescent="0.25">
      <c r="A323" s="28">
        <v>46015</v>
      </c>
      <c r="B323" s="26" t="s">
        <v>233</v>
      </c>
      <c r="C323" s="27" t="s">
        <v>239</v>
      </c>
      <c r="D323" s="27" t="s">
        <v>224</v>
      </c>
      <c r="E323" s="26">
        <v>4</v>
      </c>
      <c r="F323" s="25" t="s">
        <v>238</v>
      </c>
      <c r="G323" s="24">
        <v>1800</v>
      </c>
    </row>
    <row r="324" spans="1:7" x14ac:dyDescent="0.25">
      <c r="A324" s="28">
        <v>46018</v>
      </c>
      <c r="B324" s="26" t="s">
        <v>226</v>
      </c>
      <c r="C324" s="27" t="s">
        <v>228</v>
      </c>
      <c r="D324" s="27" t="s">
        <v>231</v>
      </c>
      <c r="E324" s="26">
        <v>1</v>
      </c>
      <c r="F324" s="25" t="s">
        <v>223</v>
      </c>
      <c r="G324" s="24">
        <v>8000</v>
      </c>
    </row>
    <row r="325" spans="1:7" x14ac:dyDescent="0.25">
      <c r="A325" s="28">
        <v>46018</v>
      </c>
      <c r="B325" s="26" t="s">
        <v>237</v>
      </c>
      <c r="C325" s="27" t="s">
        <v>228</v>
      </c>
      <c r="D325" s="27" t="s">
        <v>231</v>
      </c>
      <c r="E325" s="26">
        <v>2</v>
      </c>
      <c r="F325" s="25" t="s">
        <v>236</v>
      </c>
      <c r="G325" s="24">
        <v>5100</v>
      </c>
    </row>
    <row r="326" spans="1:7" x14ac:dyDescent="0.25">
      <c r="A326" s="28">
        <v>46018</v>
      </c>
      <c r="B326" s="26" t="s">
        <v>229</v>
      </c>
      <c r="C326" s="27" t="s">
        <v>235</v>
      </c>
      <c r="D326" s="27" t="s">
        <v>224</v>
      </c>
      <c r="E326" s="26">
        <v>5</v>
      </c>
      <c r="F326" s="25" t="s">
        <v>234</v>
      </c>
      <c r="G326" s="24">
        <v>650</v>
      </c>
    </row>
    <row r="327" spans="1:7" x14ac:dyDescent="0.25">
      <c r="A327" s="28">
        <v>46018</v>
      </c>
      <c r="B327" s="26" t="s">
        <v>233</v>
      </c>
      <c r="C327" s="27" t="s">
        <v>225</v>
      </c>
      <c r="D327" s="27" t="s">
        <v>224</v>
      </c>
      <c r="E327" s="26">
        <v>4</v>
      </c>
      <c r="F327" s="25" t="s">
        <v>232</v>
      </c>
      <c r="G327" s="24">
        <v>320</v>
      </c>
    </row>
    <row r="328" spans="1:7" x14ac:dyDescent="0.25">
      <c r="A328" s="28">
        <v>46019</v>
      </c>
      <c r="B328" s="26" t="s">
        <v>226</v>
      </c>
      <c r="C328" s="27" t="s">
        <v>225</v>
      </c>
      <c r="D328" s="27" t="s">
        <v>231</v>
      </c>
      <c r="E328" s="26">
        <v>2</v>
      </c>
      <c r="F328" s="25" t="s">
        <v>230</v>
      </c>
      <c r="G328" s="24">
        <v>3500</v>
      </c>
    </row>
    <row r="329" spans="1:7" x14ac:dyDescent="0.25">
      <c r="A329" s="28">
        <v>46019</v>
      </c>
      <c r="B329" s="26" t="s">
        <v>229</v>
      </c>
      <c r="C329" s="27" t="s">
        <v>228</v>
      </c>
      <c r="D329" s="27" t="s">
        <v>224</v>
      </c>
      <c r="E329" s="26">
        <v>5</v>
      </c>
      <c r="F329" s="25" t="s">
        <v>227</v>
      </c>
      <c r="G329" s="24">
        <v>2840</v>
      </c>
    </row>
    <row r="330" spans="1:7" x14ac:dyDescent="0.25">
      <c r="A330" s="28">
        <v>46020</v>
      </c>
      <c r="B330" s="26" t="s">
        <v>226</v>
      </c>
      <c r="C330" s="27" t="s">
        <v>225</v>
      </c>
      <c r="D330" s="27" t="s">
        <v>224</v>
      </c>
      <c r="E330" s="26">
        <v>4</v>
      </c>
      <c r="F330" s="25" t="s">
        <v>223</v>
      </c>
      <c r="G330" s="24">
        <v>520</v>
      </c>
    </row>
    <row r="331" spans="1:7" x14ac:dyDescent="0.25">
      <c r="A331" s="33">
        <v>46021</v>
      </c>
      <c r="B331" s="34" t="s">
        <v>229</v>
      </c>
      <c r="C331" s="35" t="s">
        <v>235</v>
      </c>
      <c r="D331" s="35" t="s">
        <v>224</v>
      </c>
      <c r="E331" s="34">
        <v>5</v>
      </c>
      <c r="F331" s="36" t="s">
        <v>234</v>
      </c>
      <c r="G331" s="37">
        <v>650</v>
      </c>
    </row>
    <row r="332" spans="1:7" x14ac:dyDescent="0.25">
      <c r="A332" s="33">
        <v>46022</v>
      </c>
      <c r="B332" s="34" t="s">
        <v>233</v>
      </c>
      <c r="C332" s="35" t="s">
        <v>225</v>
      </c>
      <c r="D332" s="35" t="s">
        <v>224</v>
      </c>
      <c r="E332" s="34">
        <v>4</v>
      </c>
      <c r="F332" s="36" t="s">
        <v>232</v>
      </c>
      <c r="G332" s="37">
        <v>320</v>
      </c>
    </row>
    <row r="333" spans="1:7" x14ac:dyDescent="0.25">
      <c r="A333" s="33">
        <v>46023</v>
      </c>
      <c r="B333" s="34" t="s">
        <v>226</v>
      </c>
      <c r="C333" s="35" t="s">
        <v>225</v>
      </c>
      <c r="D333" s="35" t="s">
        <v>231</v>
      </c>
      <c r="E333" s="34">
        <v>2</v>
      </c>
      <c r="F333" s="36" t="s">
        <v>230</v>
      </c>
      <c r="G333" s="37">
        <v>3500</v>
      </c>
    </row>
    <row r="334" spans="1:7" x14ac:dyDescent="0.25">
      <c r="A334" s="33">
        <v>46024</v>
      </c>
      <c r="B334" s="34" t="s">
        <v>229</v>
      </c>
      <c r="C334" s="35" t="s">
        <v>228</v>
      </c>
      <c r="D334" s="35" t="s">
        <v>224</v>
      </c>
      <c r="E334" s="34">
        <v>5</v>
      </c>
      <c r="F334" s="36" t="s">
        <v>227</v>
      </c>
      <c r="G334" s="37">
        <v>2840</v>
      </c>
    </row>
    <row r="335" spans="1:7" x14ac:dyDescent="0.25">
      <c r="A335" s="33">
        <v>46025</v>
      </c>
      <c r="B335" s="34" t="s">
        <v>226</v>
      </c>
      <c r="C335" s="35" t="s">
        <v>225</v>
      </c>
      <c r="D335" s="35" t="s">
        <v>224</v>
      </c>
      <c r="E335" s="34">
        <v>4</v>
      </c>
      <c r="F335" s="36" t="s">
        <v>223</v>
      </c>
      <c r="G335" s="37">
        <v>520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ADFBF-536E-43CE-8CBB-8DA84CFEB931}">
  <sheetPr>
    <tabColor theme="0"/>
  </sheetPr>
  <dimension ref="A1:N335"/>
  <sheetViews>
    <sheetView workbookViewId="0">
      <selection sqref="A1:A1048576"/>
    </sheetView>
  </sheetViews>
  <sheetFormatPr defaultRowHeight="15" x14ac:dyDescent="0.25"/>
  <cols>
    <col min="1" max="1" width="26.42578125" bestFit="1" customWidth="1"/>
    <col min="2" max="2" width="9.42578125" bestFit="1" customWidth="1"/>
    <col min="3" max="3" width="9.7109375" bestFit="1" customWidth="1"/>
    <col min="4" max="4" width="10.5703125" bestFit="1" customWidth="1"/>
    <col min="5" max="5" width="8.7109375" bestFit="1" customWidth="1"/>
    <col min="6" max="6" width="9.7109375" bestFit="1" customWidth="1"/>
    <col min="7" max="7" width="11.7109375" bestFit="1" customWidth="1"/>
    <col min="8" max="8" width="8.85546875" customWidth="1"/>
    <col min="9" max="9" width="18.28515625" bestFit="1" customWidth="1"/>
    <col min="10" max="10" width="20.140625" bestFit="1" customWidth="1"/>
    <col min="11" max="13" width="12.85546875" bestFit="1" customWidth="1"/>
    <col min="14" max="14" width="17.28515625" bestFit="1" customWidth="1"/>
    <col min="15" max="30" width="9.42578125" customWidth="1"/>
  </cols>
  <sheetData>
    <row r="1" spans="1:14" ht="25.5" x14ac:dyDescent="0.25">
      <c r="A1" s="32" t="s">
        <v>267</v>
      </c>
      <c r="B1" s="32" t="s">
        <v>266</v>
      </c>
      <c r="C1" s="32" t="s">
        <v>265</v>
      </c>
      <c r="D1" s="32" t="s">
        <v>264</v>
      </c>
      <c r="E1" s="32" t="s">
        <v>263</v>
      </c>
      <c r="F1" s="32" t="s">
        <v>262</v>
      </c>
      <c r="G1" s="32" t="s">
        <v>261</v>
      </c>
    </row>
    <row r="2" spans="1:14" x14ac:dyDescent="0.25">
      <c r="A2" s="28">
        <v>44456</v>
      </c>
      <c r="B2" s="26" t="s">
        <v>226</v>
      </c>
      <c r="C2" s="27" t="s">
        <v>225</v>
      </c>
      <c r="D2" s="27" t="s">
        <v>224</v>
      </c>
      <c r="E2" s="26">
        <v>4</v>
      </c>
      <c r="F2" s="25" t="s">
        <v>255</v>
      </c>
      <c r="G2" s="24">
        <v>1000</v>
      </c>
    </row>
    <row r="3" spans="1:14" x14ac:dyDescent="0.25">
      <c r="A3" s="28">
        <v>44456</v>
      </c>
      <c r="B3" s="21" t="s">
        <v>237</v>
      </c>
      <c r="C3" s="27" t="s">
        <v>228</v>
      </c>
      <c r="D3" s="27" t="s">
        <v>224</v>
      </c>
      <c r="E3" s="26">
        <v>4</v>
      </c>
      <c r="F3" s="25" t="s">
        <v>254</v>
      </c>
      <c r="G3" s="24">
        <v>280</v>
      </c>
    </row>
    <row r="4" spans="1:14" x14ac:dyDescent="0.25">
      <c r="A4" s="28">
        <v>44456</v>
      </c>
      <c r="B4" s="21" t="s">
        <v>237</v>
      </c>
      <c r="C4" s="27" t="s">
        <v>239</v>
      </c>
      <c r="D4" s="27" t="s">
        <v>224</v>
      </c>
      <c r="E4" s="26">
        <v>5</v>
      </c>
      <c r="F4" s="25" t="s">
        <v>246</v>
      </c>
      <c r="G4" s="24">
        <v>1650</v>
      </c>
      <c r="I4" s="31" t="s">
        <v>260</v>
      </c>
      <c r="J4" s="31" t="s">
        <v>259</v>
      </c>
    </row>
    <row r="5" spans="1:14" x14ac:dyDescent="0.25">
      <c r="A5" s="28">
        <v>44459</v>
      </c>
      <c r="B5" s="21" t="s">
        <v>226</v>
      </c>
      <c r="C5" s="27" t="s">
        <v>225</v>
      </c>
      <c r="D5" s="27" t="s">
        <v>231</v>
      </c>
      <c r="E5" s="26">
        <v>1</v>
      </c>
      <c r="F5" s="25" t="s">
        <v>249</v>
      </c>
      <c r="G5" s="24">
        <v>2240</v>
      </c>
      <c r="I5" s="31" t="s">
        <v>258</v>
      </c>
      <c r="J5" t="s">
        <v>226</v>
      </c>
      <c r="K5" t="s">
        <v>237</v>
      </c>
      <c r="L5" t="s">
        <v>229</v>
      </c>
      <c r="M5" t="s">
        <v>233</v>
      </c>
      <c r="N5" t="s">
        <v>257</v>
      </c>
    </row>
    <row r="6" spans="1:14" x14ac:dyDescent="0.25">
      <c r="A6" s="28">
        <v>44459</v>
      </c>
      <c r="B6" s="26" t="s">
        <v>229</v>
      </c>
      <c r="C6" s="27" t="s">
        <v>225</v>
      </c>
      <c r="D6" s="27" t="s">
        <v>231</v>
      </c>
      <c r="E6" s="26">
        <v>2</v>
      </c>
      <c r="F6" s="25" t="s">
        <v>250</v>
      </c>
      <c r="G6" s="24">
        <v>10160</v>
      </c>
      <c r="I6" s="30" t="s">
        <v>239</v>
      </c>
      <c r="J6" s="29">
        <v>72150</v>
      </c>
      <c r="K6" s="29">
        <v>124870</v>
      </c>
      <c r="L6" s="29">
        <v>18875</v>
      </c>
      <c r="M6" s="29">
        <v>106080</v>
      </c>
      <c r="N6" s="29">
        <v>321975</v>
      </c>
    </row>
    <row r="7" spans="1:14" x14ac:dyDescent="0.25">
      <c r="A7" s="28">
        <v>44459</v>
      </c>
      <c r="B7" s="26" t="s">
        <v>233</v>
      </c>
      <c r="C7" s="27" t="s">
        <v>228</v>
      </c>
      <c r="D7" s="27" t="s">
        <v>224</v>
      </c>
      <c r="E7" s="26">
        <v>3</v>
      </c>
      <c r="F7" s="25" t="s">
        <v>256</v>
      </c>
      <c r="G7" s="24">
        <v>302</v>
      </c>
      <c r="I7" s="30" t="s">
        <v>225</v>
      </c>
      <c r="J7" s="29">
        <v>80520</v>
      </c>
      <c r="K7" s="29">
        <v>9377</v>
      </c>
      <c r="L7" s="29">
        <v>32920</v>
      </c>
      <c r="M7" s="29">
        <v>67420</v>
      </c>
      <c r="N7" s="29">
        <v>190237</v>
      </c>
    </row>
    <row r="8" spans="1:14" x14ac:dyDescent="0.25">
      <c r="A8" s="28">
        <v>44459</v>
      </c>
      <c r="B8" s="26" t="s">
        <v>233</v>
      </c>
      <c r="C8" s="27" t="s">
        <v>225</v>
      </c>
      <c r="D8" s="27" t="s">
        <v>224</v>
      </c>
      <c r="E8" s="26">
        <v>5</v>
      </c>
      <c r="F8" s="25" t="s">
        <v>248</v>
      </c>
      <c r="G8" s="24">
        <v>840</v>
      </c>
      <c r="I8" s="30" t="s">
        <v>235</v>
      </c>
      <c r="J8" s="29">
        <v>12840</v>
      </c>
      <c r="K8" s="29"/>
      <c r="L8" s="29">
        <v>11900</v>
      </c>
      <c r="M8" s="29">
        <v>11192</v>
      </c>
      <c r="N8" s="29">
        <v>35932</v>
      </c>
    </row>
    <row r="9" spans="1:14" x14ac:dyDescent="0.25">
      <c r="A9" s="28">
        <v>44461</v>
      </c>
      <c r="B9" s="26" t="s">
        <v>226</v>
      </c>
      <c r="C9" s="27" t="s">
        <v>235</v>
      </c>
      <c r="D9" s="27" t="s">
        <v>231</v>
      </c>
      <c r="E9" s="26">
        <v>2</v>
      </c>
      <c r="F9" s="25" t="s">
        <v>249</v>
      </c>
      <c r="G9" s="24">
        <v>6420</v>
      </c>
      <c r="I9" s="30" t="s">
        <v>228</v>
      </c>
      <c r="J9" s="29">
        <v>201058</v>
      </c>
      <c r="K9" s="29">
        <v>95368</v>
      </c>
      <c r="L9" s="29">
        <v>130995</v>
      </c>
      <c r="M9" s="29">
        <v>93874</v>
      </c>
      <c r="N9" s="29">
        <v>521295</v>
      </c>
    </row>
    <row r="10" spans="1:14" x14ac:dyDescent="0.25">
      <c r="A10" s="28">
        <v>44462</v>
      </c>
      <c r="B10" s="26" t="s">
        <v>229</v>
      </c>
      <c r="C10" s="27" t="s">
        <v>228</v>
      </c>
      <c r="D10" s="27" t="s">
        <v>224</v>
      </c>
      <c r="E10" s="26">
        <v>5</v>
      </c>
      <c r="F10" s="25" t="s">
        <v>247</v>
      </c>
      <c r="G10" s="24">
        <v>2840</v>
      </c>
      <c r="I10" s="30" t="s">
        <v>257</v>
      </c>
      <c r="J10" s="29">
        <v>366568</v>
      </c>
      <c r="K10" s="29">
        <v>229615</v>
      </c>
      <c r="L10" s="29">
        <v>194690</v>
      </c>
      <c r="M10" s="29">
        <v>278566</v>
      </c>
      <c r="N10" s="29">
        <v>1069439</v>
      </c>
    </row>
    <row r="11" spans="1:14" x14ac:dyDescent="0.25">
      <c r="A11" s="28">
        <v>44463</v>
      </c>
      <c r="B11" s="26" t="s">
        <v>226</v>
      </c>
      <c r="C11" s="27" t="s">
        <v>239</v>
      </c>
      <c r="D11" s="27" t="s">
        <v>224</v>
      </c>
      <c r="E11" s="26">
        <v>3</v>
      </c>
      <c r="F11" s="25" t="s">
        <v>249</v>
      </c>
      <c r="G11" s="24">
        <v>1420</v>
      </c>
    </row>
    <row r="12" spans="1:14" x14ac:dyDescent="0.25">
      <c r="A12" s="28">
        <v>44466</v>
      </c>
      <c r="B12" s="26" t="s">
        <v>226</v>
      </c>
      <c r="C12" s="27" t="s">
        <v>228</v>
      </c>
      <c r="D12" s="27" t="s">
        <v>224</v>
      </c>
      <c r="E12" s="26">
        <v>5</v>
      </c>
      <c r="F12" s="25" t="s">
        <v>249</v>
      </c>
      <c r="G12" s="24">
        <v>210</v>
      </c>
    </row>
    <row r="13" spans="1:14" x14ac:dyDescent="0.25">
      <c r="A13" s="28">
        <v>44466</v>
      </c>
      <c r="B13" s="26" t="s">
        <v>229</v>
      </c>
      <c r="C13" s="27" t="s">
        <v>225</v>
      </c>
      <c r="D13" s="27" t="s">
        <v>224</v>
      </c>
      <c r="E13" s="26">
        <v>4</v>
      </c>
      <c r="F13" s="25" t="s">
        <v>247</v>
      </c>
      <c r="G13" s="24">
        <v>2900</v>
      </c>
    </row>
    <row r="14" spans="1:14" x14ac:dyDescent="0.25">
      <c r="A14" s="28">
        <v>44466</v>
      </c>
      <c r="B14" s="26" t="s">
        <v>233</v>
      </c>
      <c r="C14" s="27" t="s">
        <v>239</v>
      </c>
      <c r="D14" s="27" t="s">
        <v>224</v>
      </c>
      <c r="E14" s="26">
        <v>4</v>
      </c>
      <c r="F14" s="25" t="s">
        <v>248</v>
      </c>
      <c r="G14" s="24">
        <v>350</v>
      </c>
    </row>
    <row r="15" spans="1:14" x14ac:dyDescent="0.25">
      <c r="A15" s="28">
        <v>44467</v>
      </c>
      <c r="B15" s="26" t="s">
        <v>237</v>
      </c>
      <c r="C15" s="27" t="s">
        <v>228</v>
      </c>
      <c r="D15" s="27" t="s">
        <v>224</v>
      </c>
      <c r="E15" s="26">
        <v>3</v>
      </c>
      <c r="F15" s="25" t="s">
        <v>254</v>
      </c>
      <c r="G15" s="24">
        <v>1500</v>
      </c>
    </row>
    <row r="16" spans="1:14" x14ac:dyDescent="0.25">
      <c r="A16" s="28">
        <v>44467</v>
      </c>
      <c r="B16" s="26" t="s">
        <v>233</v>
      </c>
      <c r="C16" s="27" t="s">
        <v>225</v>
      </c>
      <c r="D16" s="27" t="s">
        <v>231</v>
      </c>
      <c r="E16" s="26">
        <v>2</v>
      </c>
      <c r="F16" s="25" t="s">
        <v>251</v>
      </c>
      <c r="G16" s="24">
        <v>5120</v>
      </c>
    </row>
    <row r="17" spans="1:7" x14ac:dyDescent="0.25">
      <c r="A17" s="28">
        <v>44468</v>
      </c>
      <c r="B17" s="26" t="s">
        <v>226</v>
      </c>
      <c r="C17" s="27" t="s">
        <v>228</v>
      </c>
      <c r="D17" s="27" t="s">
        <v>224</v>
      </c>
      <c r="E17" s="26">
        <v>5</v>
      </c>
      <c r="F17" s="25" t="s">
        <v>249</v>
      </c>
      <c r="G17" s="24">
        <v>1204</v>
      </c>
    </row>
    <row r="18" spans="1:7" x14ac:dyDescent="0.25">
      <c r="A18" s="28">
        <v>44469</v>
      </c>
      <c r="B18" s="26" t="s">
        <v>229</v>
      </c>
      <c r="C18" s="27" t="s">
        <v>225</v>
      </c>
      <c r="D18" s="27" t="s">
        <v>231</v>
      </c>
      <c r="E18" s="26">
        <v>2</v>
      </c>
      <c r="F18" s="25" t="s">
        <v>247</v>
      </c>
      <c r="G18" s="24">
        <v>3400</v>
      </c>
    </row>
    <row r="19" spans="1:7" x14ac:dyDescent="0.25">
      <c r="A19" s="28">
        <v>44470</v>
      </c>
      <c r="B19" s="26" t="s">
        <v>233</v>
      </c>
      <c r="C19" s="27" t="s">
        <v>239</v>
      </c>
      <c r="D19" s="27" t="s">
        <v>224</v>
      </c>
      <c r="E19" s="26">
        <v>3</v>
      </c>
      <c r="F19" s="25" t="s">
        <v>238</v>
      </c>
      <c r="G19" s="24">
        <v>3540</v>
      </c>
    </row>
    <row r="20" spans="1:7" x14ac:dyDescent="0.25">
      <c r="A20" s="28">
        <v>44473</v>
      </c>
      <c r="B20" s="26" t="s">
        <v>237</v>
      </c>
      <c r="C20" s="27" t="s">
        <v>228</v>
      </c>
      <c r="D20" s="27" t="s">
        <v>224</v>
      </c>
      <c r="E20" s="26">
        <v>4</v>
      </c>
      <c r="F20" s="25" t="s">
        <v>246</v>
      </c>
      <c r="G20" s="24">
        <v>1504</v>
      </c>
    </row>
    <row r="21" spans="1:7" x14ac:dyDescent="0.25">
      <c r="A21" s="28">
        <v>44473</v>
      </c>
      <c r="B21" s="26" t="s">
        <v>233</v>
      </c>
      <c r="C21" s="27" t="s">
        <v>235</v>
      </c>
      <c r="D21" s="27" t="s">
        <v>224</v>
      </c>
      <c r="E21" s="26">
        <v>4</v>
      </c>
      <c r="F21" s="25" t="s">
        <v>244</v>
      </c>
      <c r="G21" s="24">
        <v>330</v>
      </c>
    </row>
    <row r="22" spans="1:7" x14ac:dyDescent="0.25">
      <c r="A22" s="28">
        <v>44474</v>
      </c>
      <c r="B22" s="26" t="s">
        <v>226</v>
      </c>
      <c r="C22" s="27" t="s">
        <v>239</v>
      </c>
      <c r="D22" s="27" t="s">
        <v>231</v>
      </c>
      <c r="E22" s="26">
        <v>2</v>
      </c>
      <c r="F22" s="25" t="s">
        <v>230</v>
      </c>
      <c r="G22" s="24">
        <v>6240</v>
      </c>
    </row>
    <row r="23" spans="1:7" x14ac:dyDescent="0.25">
      <c r="A23" s="28">
        <v>44475</v>
      </c>
      <c r="B23" s="26" t="s">
        <v>226</v>
      </c>
      <c r="C23" s="27" t="s">
        <v>228</v>
      </c>
      <c r="D23" s="27" t="s">
        <v>224</v>
      </c>
      <c r="E23" s="26">
        <v>4</v>
      </c>
      <c r="F23" s="25" t="s">
        <v>241</v>
      </c>
      <c r="G23" s="24">
        <v>1260</v>
      </c>
    </row>
    <row r="24" spans="1:7" x14ac:dyDescent="0.25">
      <c r="A24" s="28">
        <v>44475</v>
      </c>
      <c r="B24" s="26" t="s">
        <v>229</v>
      </c>
      <c r="C24" s="27" t="s">
        <v>239</v>
      </c>
      <c r="D24" s="27" t="s">
        <v>231</v>
      </c>
      <c r="E24" s="26">
        <v>2</v>
      </c>
      <c r="F24" s="25" t="s">
        <v>240</v>
      </c>
      <c r="G24" s="24">
        <v>4800</v>
      </c>
    </row>
    <row r="25" spans="1:7" x14ac:dyDescent="0.25">
      <c r="A25" s="28">
        <v>44475</v>
      </c>
      <c r="B25" s="26" t="s">
        <v>233</v>
      </c>
      <c r="C25" s="27" t="s">
        <v>228</v>
      </c>
      <c r="D25" s="27" t="s">
        <v>224</v>
      </c>
      <c r="E25" s="26">
        <v>4</v>
      </c>
      <c r="F25" s="25" t="s">
        <v>256</v>
      </c>
      <c r="G25" s="24">
        <v>1520</v>
      </c>
    </row>
    <row r="26" spans="1:7" x14ac:dyDescent="0.25">
      <c r="A26" s="28">
        <v>44476</v>
      </c>
      <c r="B26" s="26" t="s">
        <v>237</v>
      </c>
      <c r="C26" s="27" t="s">
        <v>225</v>
      </c>
      <c r="D26" s="27" t="s">
        <v>224</v>
      </c>
      <c r="E26" s="26">
        <v>5</v>
      </c>
      <c r="F26" s="25" t="s">
        <v>236</v>
      </c>
      <c r="G26" s="24">
        <v>985</v>
      </c>
    </row>
    <row r="27" spans="1:7" x14ac:dyDescent="0.25">
      <c r="A27" s="28">
        <v>44476</v>
      </c>
      <c r="B27" s="26" t="s">
        <v>229</v>
      </c>
      <c r="C27" s="27" t="s">
        <v>228</v>
      </c>
      <c r="D27" s="27" t="s">
        <v>231</v>
      </c>
      <c r="E27" s="26">
        <v>1</v>
      </c>
      <c r="F27" s="25" t="s">
        <v>243</v>
      </c>
      <c r="G27" s="24">
        <v>1680</v>
      </c>
    </row>
    <row r="28" spans="1:7" x14ac:dyDescent="0.25">
      <c r="A28" s="28">
        <v>44476</v>
      </c>
      <c r="B28" s="26" t="s">
        <v>233</v>
      </c>
      <c r="C28" s="27" t="s">
        <v>228</v>
      </c>
      <c r="D28" s="27" t="s">
        <v>224</v>
      </c>
      <c r="E28" s="26">
        <v>4</v>
      </c>
      <c r="F28" s="25" t="s">
        <v>244</v>
      </c>
      <c r="G28" s="24">
        <v>1200</v>
      </c>
    </row>
    <row r="29" spans="1:7" x14ac:dyDescent="0.25">
      <c r="A29" s="28">
        <v>44477</v>
      </c>
      <c r="B29" s="26" t="s">
        <v>226</v>
      </c>
      <c r="C29" s="27" t="s">
        <v>225</v>
      </c>
      <c r="D29" s="27" t="s">
        <v>224</v>
      </c>
      <c r="E29" s="26">
        <v>4</v>
      </c>
      <c r="F29" s="25" t="s">
        <v>223</v>
      </c>
      <c r="G29" s="24">
        <v>750</v>
      </c>
    </row>
    <row r="30" spans="1:7" x14ac:dyDescent="0.25">
      <c r="A30" s="28">
        <v>44477</v>
      </c>
      <c r="B30" s="26" t="s">
        <v>237</v>
      </c>
      <c r="C30" s="27" t="s">
        <v>228</v>
      </c>
      <c r="D30" s="27" t="s">
        <v>224</v>
      </c>
      <c r="E30" s="26">
        <v>4</v>
      </c>
      <c r="F30" s="25" t="s">
        <v>246</v>
      </c>
      <c r="G30" s="24">
        <v>280</v>
      </c>
    </row>
    <row r="31" spans="1:7" x14ac:dyDescent="0.25">
      <c r="A31" s="28">
        <v>44477</v>
      </c>
      <c r="B31" s="26" t="s">
        <v>229</v>
      </c>
      <c r="C31" s="27" t="s">
        <v>225</v>
      </c>
      <c r="D31" s="27" t="s">
        <v>231</v>
      </c>
      <c r="E31" s="26">
        <v>1</v>
      </c>
      <c r="F31" s="25" t="s">
        <v>227</v>
      </c>
      <c r="G31" s="24">
        <v>10160</v>
      </c>
    </row>
    <row r="32" spans="1:7" x14ac:dyDescent="0.25">
      <c r="A32" s="28">
        <v>44477</v>
      </c>
      <c r="B32" s="26" t="s">
        <v>233</v>
      </c>
      <c r="C32" s="27" t="s">
        <v>239</v>
      </c>
      <c r="D32" s="27" t="s">
        <v>224</v>
      </c>
      <c r="E32" s="26">
        <v>3</v>
      </c>
      <c r="F32" s="25" t="s">
        <v>248</v>
      </c>
      <c r="G32" s="24">
        <v>1650</v>
      </c>
    </row>
    <row r="33" spans="1:7" x14ac:dyDescent="0.25">
      <c r="A33" s="28">
        <v>44478</v>
      </c>
      <c r="B33" s="26" t="s">
        <v>233</v>
      </c>
      <c r="C33" s="27" t="s">
        <v>228</v>
      </c>
      <c r="D33" s="27" t="s">
        <v>224</v>
      </c>
      <c r="E33" s="26">
        <v>4</v>
      </c>
      <c r="F33" s="25" t="s">
        <v>242</v>
      </c>
      <c r="G33" s="24">
        <v>302</v>
      </c>
    </row>
    <row r="34" spans="1:7" x14ac:dyDescent="0.25">
      <c r="A34" s="28">
        <v>44480</v>
      </c>
      <c r="B34" s="26" t="s">
        <v>226</v>
      </c>
      <c r="C34" s="27" t="s">
        <v>225</v>
      </c>
      <c r="D34" s="27" t="s">
        <v>231</v>
      </c>
      <c r="E34" s="26">
        <v>1</v>
      </c>
      <c r="F34" s="25" t="s">
        <v>230</v>
      </c>
      <c r="G34" s="24">
        <v>2240</v>
      </c>
    </row>
    <row r="35" spans="1:7" x14ac:dyDescent="0.25">
      <c r="A35" s="28">
        <v>44480</v>
      </c>
      <c r="B35" s="26" t="s">
        <v>226</v>
      </c>
      <c r="C35" s="27" t="s">
        <v>235</v>
      </c>
      <c r="D35" s="27" t="s">
        <v>231</v>
      </c>
      <c r="E35" s="26">
        <v>2</v>
      </c>
      <c r="F35" s="25" t="s">
        <v>255</v>
      </c>
      <c r="G35" s="24">
        <v>6420</v>
      </c>
    </row>
    <row r="36" spans="1:7" x14ac:dyDescent="0.25">
      <c r="A36" s="28">
        <v>44480</v>
      </c>
      <c r="B36" s="26" t="s">
        <v>233</v>
      </c>
      <c r="C36" s="27" t="s">
        <v>225</v>
      </c>
      <c r="D36" s="27" t="s">
        <v>224</v>
      </c>
      <c r="E36" s="26">
        <v>3</v>
      </c>
      <c r="F36" s="25" t="s">
        <v>244</v>
      </c>
      <c r="G36" s="24">
        <v>840</v>
      </c>
    </row>
    <row r="37" spans="1:7" x14ac:dyDescent="0.25">
      <c r="A37" s="28">
        <v>44481</v>
      </c>
      <c r="B37" s="26" t="s">
        <v>226</v>
      </c>
      <c r="C37" s="27" t="s">
        <v>239</v>
      </c>
      <c r="D37" s="27" t="s">
        <v>224</v>
      </c>
      <c r="E37" s="26">
        <v>5</v>
      </c>
      <c r="F37" s="25" t="s">
        <v>241</v>
      </c>
      <c r="G37" s="24">
        <v>1420</v>
      </c>
    </row>
    <row r="38" spans="1:7" x14ac:dyDescent="0.25">
      <c r="A38" s="28">
        <v>44481</v>
      </c>
      <c r="B38" s="26" t="s">
        <v>229</v>
      </c>
      <c r="C38" s="27" t="s">
        <v>228</v>
      </c>
      <c r="D38" s="27" t="s">
        <v>224</v>
      </c>
      <c r="E38" s="26">
        <v>3</v>
      </c>
      <c r="F38" s="25" t="s">
        <v>240</v>
      </c>
      <c r="G38" s="24">
        <v>2840</v>
      </c>
    </row>
    <row r="39" spans="1:7" x14ac:dyDescent="0.25">
      <c r="A39" s="28">
        <v>44481</v>
      </c>
      <c r="B39" s="26" t="s">
        <v>233</v>
      </c>
      <c r="C39" s="27" t="s">
        <v>239</v>
      </c>
      <c r="D39" s="27" t="s">
        <v>224</v>
      </c>
      <c r="E39" s="26">
        <v>3</v>
      </c>
      <c r="F39" s="25" t="s">
        <v>238</v>
      </c>
      <c r="G39" s="24">
        <v>350</v>
      </c>
    </row>
    <row r="40" spans="1:7" x14ac:dyDescent="0.25">
      <c r="A40" s="28">
        <v>44482</v>
      </c>
      <c r="B40" s="26" t="s">
        <v>226</v>
      </c>
      <c r="C40" s="27" t="s">
        <v>228</v>
      </c>
      <c r="D40" s="27" t="s">
        <v>224</v>
      </c>
      <c r="E40" s="26">
        <v>5</v>
      </c>
      <c r="F40" s="25" t="s">
        <v>241</v>
      </c>
      <c r="G40" s="24">
        <v>440</v>
      </c>
    </row>
    <row r="41" spans="1:7" x14ac:dyDescent="0.25">
      <c r="A41" s="28">
        <v>44482</v>
      </c>
      <c r="B41" s="26" t="s">
        <v>237</v>
      </c>
      <c r="C41" s="27" t="s">
        <v>228</v>
      </c>
      <c r="D41" s="27" t="s">
        <v>224</v>
      </c>
      <c r="E41" s="26">
        <v>3</v>
      </c>
      <c r="F41" s="25" t="s">
        <v>236</v>
      </c>
      <c r="G41" s="24">
        <v>1500</v>
      </c>
    </row>
    <row r="42" spans="1:7" x14ac:dyDescent="0.25">
      <c r="A42" s="28">
        <v>44482</v>
      </c>
      <c r="B42" s="26" t="s">
        <v>229</v>
      </c>
      <c r="C42" s="27" t="s">
        <v>225</v>
      </c>
      <c r="D42" s="27" t="s">
        <v>224</v>
      </c>
      <c r="E42" s="26">
        <v>5</v>
      </c>
      <c r="F42" s="25" t="s">
        <v>227</v>
      </c>
      <c r="G42" s="24">
        <v>2900</v>
      </c>
    </row>
    <row r="43" spans="1:7" x14ac:dyDescent="0.25">
      <c r="A43" s="28">
        <v>44482</v>
      </c>
      <c r="B43" s="26" t="s">
        <v>233</v>
      </c>
      <c r="C43" s="27" t="s">
        <v>225</v>
      </c>
      <c r="D43" s="27" t="s">
        <v>231</v>
      </c>
      <c r="E43" s="26">
        <v>1</v>
      </c>
      <c r="F43" s="25" t="s">
        <v>242</v>
      </c>
      <c r="G43" s="24">
        <v>5120</v>
      </c>
    </row>
    <row r="44" spans="1:7" x14ac:dyDescent="0.25">
      <c r="A44" s="28">
        <v>44483</v>
      </c>
      <c r="B44" s="26" t="s">
        <v>226</v>
      </c>
      <c r="C44" s="27" t="s">
        <v>228</v>
      </c>
      <c r="D44" s="27" t="s">
        <v>224</v>
      </c>
      <c r="E44" s="26">
        <v>3</v>
      </c>
      <c r="F44" s="25" t="s">
        <v>241</v>
      </c>
      <c r="G44" s="24">
        <v>1204</v>
      </c>
    </row>
    <row r="45" spans="1:7" x14ac:dyDescent="0.25">
      <c r="A45" s="28">
        <v>44483</v>
      </c>
      <c r="B45" s="26" t="s">
        <v>229</v>
      </c>
      <c r="C45" s="27" t="s">
        <v>225</v>
      </c>
      <c r="D45" s="27" t="s">
        <v>231</v>
      </c>
      <c r="E45" s="26">
        <v>2</v>
      </c>
      <c r="F45" s="25" t="s">
        <v>252</v>
      </c>
      <c r="G45" s="24">
        <v>3400</v>
      </c>
    </row>
    <row r="46" spans="1:7" x14ac:dyDescent="0.25">
      <c r="A46" s="28">
        <v>44483</v>
      </c>
      <c r="B46" s="26" t="s">
        <v>233</v>
      </c>
      <c r="C46" s="27" t="s">
        <v>239</v>
      </c>
      <c r="D46" s="27" t="s">
        <v>224</v>
      </c>
      <c r="E46" s="26">
        <v>3</v>
      </c>
      <c r="F46" s="25" t="s">
        <v>256</v>
      </c>
      <c r="G46" s="24">
        <v>3540</v>
      </c>
    </row>
    <row r="47" spans="1:7" x14ac:dyDescent="0.25">
      <c r="A47" s="28">
        <v>44484</v>
      </c>
      <c r="B47" s="26" t="s">
        <v>226</v>
      </c>
      <c r="C47" s="27" t="s">
        <v>239</v>
      </c>
      <c r="D47" s="27" t="s">
        <v>231</v>
      </c>
      <c r="E47" s="26">
        <v>1</v>
      </c>
      <c r="F47" s="25" t="s">
        <v>230</v>
      </c>
      <c r="G47" s="24">
        <v>6240</v>
      </c>
    </row>
    <row r="48" spans="1:7" x14ac:dyDescent="0.25">
      <c r="A48" s="28">
        <v>44484</v>
      </c>
      <c r="B48" s="26" t="s">
        <v>237</v>
      </c>
      <c r="C48" s="27" t="s">
        <v>228</v>
      </c>
      <c r="D48" s="27" t="s">
        <v>224</v>
      </c>
      <c r="E48" s="26">
        <v>3</v>
      </c>
      <c r="F48" s="25" t="s">
        <v>246</v>
      </c>
      <c r="G48" s="24">
        <v>1504</v>
      </c>
    </row>
    <row r="49" spans="1:7" x14ac:dyDescent="0.25">
      <c r="A49" s="28">
        <v>44484</v>
      </c>
      <c r="B49" s="26" t="s">
        <v>229</v>
      </c>
      <c r="C49" s="27" t="s">
        <v>239</v>
      </c>
      <c r="D49" s="27" t="s">
        <v>224</v>
      </c>
      <c r="E49" s="26">
        <v>3</v>
      </c>
      <c r="F49" s="25" t="s">
        <v>240</v>
      </c>
      <c r="G49" s="24">
        <v>840</v>
      </c>
    </row>
    <row r="50" spans="1:7" x14ac:dyDescent="0.25">
      <c r="A50" s="28">
        <v>44484</v>
      </c>
      <c r="B50" s="26" t="s">
        <v>233</v>
      </c>
      <c r="C50" s="27" t="s">
        <v>235</v>
      </c>
      <c r="D50" s="27" t="s">
        <v>224</v>
      </c>
      <c r="E50" s="26">
        <v>5</v>
      </c>
      <c r="F50" s="25" t="s">
        <v>232</v>
      </c>
      <c r="G50" s="24">
        <v>210</v>
      </c>
    </row>
    <row r="51" spans="1:7" x14ac:dyDescent="0.25">
      <c r="A51" s="28">
        <v>44485</v>
      </c>
      <c r="B51" s="26" t="s">
        <v>226</v>
      </c>
      <c r="C51" s="27" t="s">
        <v>225</v>
      </c>
      <c r="D51" s="27" t="s">
        <v>224</v>
      </c>
      <c r="E51" s="26">
        <v>3</v>
      </c>
      <c r="F51" s="25" t="s">
        <v>255</v>
      </c>
      <c r="G51" s="24">
        <v>1390</v>
      </c>
    </row>
    <row r="52" spans="1:7" x14ac:dyDescent="0.25">
      <c r="A52" s="28">
        <v>44485</v>
      </c>
      <c r="B52" s="26" t="s">
        <v>233</v>
      </c>
      <c r="C52" s="27" t="s">
        <v>228</v>
      </c>
      <c r="D52" s="27" t="s">
        <v>224</v>
      </c>
      <c r="E52" s="26">
        <v>3</v>
      </c>
      <c r="F52" s="25" t="s">
        <v>251</v>
      </c>
      <c r="G52" s="24">
        <v>490</v>
      </c>
    </row>
    <row r="53" spans="1:7" x14ac:dyDescent="0.25">
      <c r="A53" s="28">
        <v>44487</v>
      </c>
      <c r="B53" s="26" t="s">
        <v>226</v>
      </c>
      <c r="C53" s="27" t="s">
        <v>228</v>
      </c>
      <c r="D53" s="27" t="s">
        <v>231</v>
      </c>
      <c r="E53" s="26">
        <v>1</v>
      </c>
      <c r="F53" s="25" t="s">
        <v>223</v>
      </c>
      <c r="G53" s="24">
        <v>11360</v>
      </c>
    </row>
    <row r="54" spans="1:7" x14ac:dyDescent="0.25">
      <c r="A54" s="28">
        <v>44487</v>
      </c>
      <c r="B54" s="26" t="s">
        <v>226</v>
      </c>
      <c r="C54" s="27" t="s">
        <v>228</v>
      </c>
      <c r="D54" s="27" t="s">
        <v>231</v>
      </c>
      <c r="E54" s="26">
        <v>1</v>
      </c>
      <c r="F54" s="25" t="s">
        <v>255</v>
      </c>
      <c r="G54" s="24">
        <v>3440</v>
      </c>
    </row>
    <row r="55" spans="1:7" x14ac:dyDescent="0.25">
      <c r="A55" s="28">
        <v>44487</v>
      </c>
      <c r="B55" s="26" t="s">
        <v>229</v>
      </c>
      <c r="C55" s="27" t="s">
        <v>235</v>
      </c>
      <c r="D55" s="27" t="s">
        <v>224</v>
      </c>
      <c r="E55" s="26">
        <v>4</v>
      </c>
      <c r="F55" s="25" t="s">
        <v>234</v>
      </c>
      <c r="G55" s="24">
        <v>750</v>
      </c>
    </row>
    <row r="56" spans="1:7" x14ac:dyDescent="0.25">
      <c r="A56" s="28">
        <v>44487</v>
      </c>
      <c r="B56" s="26" t="s">
        <v>233</v>
      </c>
      <c r="C56" s="27" t="s">
        <v>225</v>
      </c>
      <c r="D56" s="27" t="s">
        <v>224</v>
      </c>
      <c r="E56" s="26">
        <v>4</v>
      </c>
      <c r="F56" s="25" t="s">
        <v>244</v>
      </c>
      <c r="G56" s="24">
        <v>2540</v>
      </c>
    </row>
    <row r="57" spans="1:7" x14ac:dyDescent="0.25">
      <c r="A57" s="28">
        <v>44487</v>
      </c>
      <c r="B57" s="26" t="s">
        <v>233</v>
      </c>
      <c r="C57" s="27" t="s">
        <v>225</v>
      </c>
      <c r="D57" s="27" t="s">
        <v>224</v>
      </c>
      <c r="E57" s="26">
        <v>5</v>
      </c>
      <c r="F57" s="25" t="s">
        <v>256</v>
      </c>
      <c r="G57" s="24">
        <v>920</v>
      </c>
    </row>
    <row r="58" spans="1:7" x14ac:dyDescent="0.25">
      <c r="A58" s="28">
        <v>44488</v>
      </c>
      <c r="B58" s="26" t="s">
        <v>226</v>
      </c>
      <c r="C58" s="27" t="s">
        <v>225</v>
      </c>
      <c r="D58" s="27" t="s">
        <v>231</v>
      </c>
      <c r="E58" s="26">
        <v>2</v>
      </c>
      <c r="F58" s="25" t="s">
        <v>255</v>
      </c>
      <c r="G58" s="24">
        <v>10160</v>
      </c>
    </row>
    <row r="59" spans="1:7" x14ac:dyDescent="0.25">
      <c r="A59" s="28">
        <v>44488</v>
      </c>
      <c r="B59" s="26" t="s">
        <v>226</v>
      </c>
      <c r="C59" s="27" t="s">
        <v>239</v>
      </c>
      <c r="D59" s="27" t="s">
        <v>224</v>
      </c>
      <c r="E59" s="26">
        <v>5</v>
      </c>
      <c r="F59" s="25" t="s">
        <v>241</v>
      </c>
      <c r="G59" s="24">
        <v>1580</v>
      </c>
    </row>
    <row r="60" spans="1:7" x14ac:dyDescent="0.25">
      <c r="A60" s="28">
        <v>44488</v>
      </c>
      <c r="B60" s="26" t="s">
        <v>237</v>
      </c>
      <c r="C60" s="27" t="s">
        <v>225</v>
      </c>
      <c r="D60" s="27" t="s">
        <v>224</v>
      </c>
      <c r="E60" s="26">
        <v>4</v>
      </c>
      <c r="F60" s="25" t="s">
        <v>245</v>
      </c>
      <c r="G60" s="24">
        <v>2548</v>
      </c>
    </row>
    <row r="61" spans="1:7" x14ac:dyDescent="0.25">
      <c r="A61" s="28">
        <v>44488</v>
      </c>
      <c r="B61" s="26" t="s">
        <v>229</v>
      </c>
      <c r="C61" s="27" t="s">
        <v>228</v>
      </c>
      <c r="D61" s="27" t="s">
        <v>224</v>
      </c>
      <c r="E61" s="26">
        <v>3</v>
      </c>
      <c r="F61" s="25" t="s">
        <v>250</v>
      </c>
      <c r="G61" s="24">
        <v>2555</v>
      </c>
    </row>
    <row r="62" spans="1:7" x14ac:dyDescent="0.25">
      <c r="A62" s="28">
        <v>44488</v>
      </c>
      <c r="B62" s="26" t="s">
        <v>233</v>
      </c>
      <c r="C62" s="27" t="s">
        <v>228</v>
      </c>
      <c r="D62" s="27" t="s">
        <v>224</v>
      </c>
      <c r="E62" s="26">
        <v>5</v>
      </c>
      <c r="F62" s="25" t="s">
        <v>238</v>
      </c>
      <c r="G62" s="24">
        <v>1560</v>
      </c>
    </row>
    <row r="63" spans="1:7" x14ac:dyDescent="0.25">
      <c r="A63" s="28">
        <v>44489</v>
      </c>
      <c r="B63" s="26" t="s">
        <v>226</v>
      </c>
      <c r="C63" s="27" t="s">
        <v>225</v>
      </c>
      <c r="D63" s="27" t="s">
        <v>231</v>
      </c>
      <c r="E63" s="26">
        <v>1</v>
      </c>
      <c r="F63" s="25" t="s">
        <v>223</v>
      </c>
      <c r="G63" s="24">
        <v>7400</v>
      </c>
    </row>
    <row r="64" spans="1:7" x14ac:dyDescent="0.25">
      <c r="A64" s="28">
        <v>44489</v>
      </c>
      <c r="B64" s="26" t="s">
        <v>226</v>
      </c>
      <c r="C64" s="27" t="s">
        <v>239</v>
      </c>
      <c r="D64" s="27" t="s">
        <v>231</v>
      </c>
      <c r="E64" s="26">
        <v>1</v>
      </c>
      <c r="F64" s="25" t="s">
        <v>249</v>
      </c>
      <c r="G64" s="24">
        <v>5800</v>
      </c>
    </row>
    <row r="65" spans="1:7" x14ac:dyDescent="0.25">
      <c r="A65" s="28">
        <v>44489</v>
      </c>
      <c r="B65" s="26" t="s">
        <v>229</v>
      </c>
      <c r="C65" s="27" t="s">
        <v>228</v>
      </c>
      <c r="D65" s="27" t="s">
        <v>224</v>
      </c>
      <c r="E65" s="26">
        <v>4</v>
      </c>
      <c r="F65" s="25" t="s">
        <v>243</v>
      </c>
      <c r="G65" s="24">
        <v>1500</v>
      </c>
    </row>
    <row r="66" spans="1:7" x14ac:dyDescent="0.25">
      <c r="A66" s="28">
        <v>44489</v>
      </c>
      <c r="B66" s="26" t="s">
        <v>233</v>
      </c>
      <c r="C66" s="27" t="s">
        <v>235</v>
      </c>
      <c r="D66" s="27" t="s">
        <v>224</v>
      </c>
      <c r="E66" s="26">
        <v>3</v>
      </c>
      <c r="F66" s="25" t="s">
        <v>244</v>
      </c>
      <c r="G66" s="24">
        <v>460</v>
      </c>
    </row>
    <row r="67" spans="1:7" x14ac:dyDescent="0.25">
      <c r="A67" s="28">
        <v>44489</v>
      </c>
      <c r="B67" s="26" t="s">
        <v>233</v>
      </c>
      <c r="C67" s="27" t="s">
        <v>228</v>
      </c>
      <c r="D67" s="27" t="s">
        <v>224</v>
      </c>
      <c r="E67" s="26">
        <v>5</v>
      </c>
      <c r="F67" s="25" t="s">
        <v>242</v>
      </c>
      <c r="G67" s="24">
        <v>700</v>
      </c>
    </row>
    <row r="68" spans="1:7" x14ac:dyDescent="0.25">
      <c r="A68" s="28">
        <v>44491</v>
      </c>
      <c r="B68" s="26" t="s">
        <v>237</v>
      </c>
      <c r="C68" s="27" t="s">
        <v>239</v>
      </c>
      <c r="D68" s="27" t="s">
        <v>231</v>
      </c>
      <c r="E68" s="26">
        <v>1</v>
      </c>
      <c r="F68" s="25" t="s">
        <v>246</v>
      </c>
      <c r="G68" s="24">
        <v>8480</v>
      </c>
    </row>
    <row r="69" spans="1:7" x14ac:dyDescent="0.25">
      <c r="A69" s="28">
        <v>44491</v>
      </c>
      <c r="B69" s="26" t="s">
        <v>233</v>
      </c>
      <c r="C69" s="27" t="s">
        <v>239</v>
      </c>
      <c r="D69" s="27" t="s">
        <v>224</v>
      </c>
      <c r="E69" s="26">
        <v>4</v>
      </c>
      <c r="F69" s="25" t="s">
        <v>248</v>
      </c>
      <c r="G69" s="24">
        <v>2800</v>
      </c>
    </row>
    <row r="70" spans="1:7" x14ac:dyDescent="0.25">
      <c r="A70" s="28">
        <v>44491</v>
      </c>
      <c r="B70" s="26" t="s">
        <v>233</v>
      </c>
      <c r="C70" s="27" t="s">
        <v>239</v>
      </c>
      <c r="D70" s="27" t="s">
        <v>224</v>
      </c>
      <c r="E70" s="26">
        <v>3</v>
      </c>
      <c r="F70" s="25" t="s">
        <v>256</v>
      </c>
      <c r="G70" s="24">
        <v>4560</v>
      </c>
    </row>
    <row r="71" spans="1:7" x14ac:dyDescent="0.25">
      <c r="A71" s="28">
        <v>44491</v>
      </c>
      <c r="B71" s="26" t="s">
        <v>233</v>
      </c>
      <c r="C71" s="27" t="s">
        <v>228</v>
      </c>
      <c r="D71" s="27" t="s">
        <v>224</v>
      </c>
      <c r="E71" s="26">
        <v>3</v>
      </c>
      <c r="F71" s="25" t="s">
        <v>242</v>
      </c>
      <c r="G71" s="24">
        <v>1590</v>
      </c>
    </row>
    <row r="72" spans="1:7" x14ac:dyDescent="0.25">
      <c r="A72" s="28">
        <v>44491</v>
      </c>
      <c r="B72" s="26" t="s">
        <v>226</v>
      </c>
      <c r="C72" s="27" t="s">
        <v>228</v>
      </c>
      <c r="D72" s="27" t="s">
        <v>224</v>
      </c>
      <c r="E72" s="26">
        <v>5</v>
      </c>
      <c r="F72" s="25" t="s">
        <v>230</v>
      </c>
      <c r="G72" s="24">
        <v>2500</v>
      </c>
    </row>
    <row r="73" spans="1:7" x14ac:dyDescent="0.25">
      <c r="A73" s="28">
        <v>44491</v>
      </c>
      <c r="B73" s="26" t="s">
        <v>229</v>
      </c>
      <c r="C73" s="27" t="s">
        <v>239</v>
      </c>
      <c r="D73" s="27" t="s">
        <v>224</v>
      </c>
      <c r="E73" s="26">
        <v>3</v>
      </c>
      <c r="F73" s="25" t="s">
        <v>227</v>
      </c>
      <c r="G73" s="24">
        <v>2555</v>
      </c>
    </row>
    <row r="74" spans="1:7" x14ac:dyDescent="0.25">
      <c r="A74" s="28">
        <v>44491</v>
      </c>
      <c r="B74" s="26" t="s">
        <v>233</v>
      </c>
      <c r="C74" s="27" t="s">
        <v>228</v>
      </c>
      <c r="D74" s="27" t="s">
        <v>224</v>
      </c>
      <c r="E74" s="26">
        <v>5</v>
      </c>
      <c r="F74" s="25" t="s">
        <v>244</v>
      </c>
      <c r="G74" s="24">
        <v>1220</v>
      </c>
    </row>
    <row r="75" spans="1:7" x14ac:dyDescent="0.25">
      <c r="A75" s="28">
        <v>44494</v>
      </c>
      <c r="B75" s="26" t="s">
        <v>226</v>
      </c>
      <c r="C75" s="27" t="s">
        <v>225</v>
      </c>
      <c r="D75" s="27" t="s">
        <v>224</v>
      </c>
      <c r="E75" s="26">
        <v>5</v>
      </c>
      <c r="F75" s="25" t="s">
        <v>241</v>
      </c>
      <c r="G75" s="24">
        <v>1580</v>
      </c>
    </row>
    <row r="76" spans="1:7" x14ac:dyDescent="0.25">
      <c r="A76" s="28">
        <v>44494</v>
      </c>
      <c r="B76" s="26" t="s">
        <v>233</v>
      </c>
      <c r="C76" s="27" t="s">
        <v>235</v>
      </c>
      <c r="D76" s="27" t="s">
        <v>231</v>
      </c>
      <c r="E76" s="26">
        <v>1</v>
      </c>
      <c r="F76" s="25" t="s">
        <v>248</v>
      </c>
      <c r="G76" s="24">
        <v>10192</v>
      </c>
    </row>
    <row r="77" spans="1:7" x14ac:dyDescent="0.25">
      <c r="A77" s="28">
        <v>44494</v>
      </c>
      <c r="B77" s="26" t="s">
        <v>233</v>
      </c>
      <c r="C77" s="27" t="s">
        <v>225</v>
      </c>
      <c r="D77" s="27" t="s">
        <v>224</v>
      </c>
      <c r="E77" s="26">
        <v>3</v>
      </c>
      <c r="F77" s="25" t="s">
        <v>232</v>
      </c>
      <c r="G77" s="24">
        <v>460</v>
      </c>
    </row>
    <row r="78" spans="1:7" x14ac:dyDescent="0.25">
      <c r="A78" s="28">
        <v>44495</v>
      </c>
      <c r="B78" s="26" t="s">
        <v>237</v>
      </c>
      <c r="C78" s="27" t="s">
        <v>225</v>
      </c>
      <c r="D78" s="27" t="s">
        <v>231</v>
      </c>
      <c r="E78" s="26">
        <v>1</v>
      </c>
      <c r="F78" s="25" t="s">
        <v>246</v>
      </c>
      <c r="G78" s="24">
        <v>5844</v>
      </c>
    </row>
    <row r="79" spans="1:7" x14ac:dyDescent="0.25">
      <c r="A79" s="28">
        <v>44495</v>
      </c>
      <c r="B79" s="26" t="s">
        <v>229</v>
      </c>
      <c r="C79" s="27" t="s">
        <v>228</v>
      </c>
      <c r="D79" s="27" t="s">
        <v>231</v>
      </c>
      <c r="E79" s="26">
        <v>1</v>
      </c>
      <c r="F79" s="25" t="s">
        <v>250</v>
      </c>
      <c r="G79" s="24">
        <v>6000</v>
      </c>
    </row>
    <row r="80" spans="1:7" x14ac:dyDescent="0.25">
      <c r="A80" s="28">
        <v>44495</v>
      </c>
      <c r="B80" s="26" t="s">
        <v>233</v>
      </c>
      <c r="C80" s="27" t="s">
        <v>228</v>
      </c>
      <c r="D80" s="27" t="s">
        <v>224</v>
      </c>
      <c r="E80" s="26">
        <v>4</v>
      </c>
      <c r="F80" s="25" t="s">
        <v>251</v>
      </c>
      <c r="G80" s="24">
        <v>700</v>
      </c>
    </row>
    <row r="81" spans="1:7" x14ac:dyDescent="0.25">
      <c r="A81" s="28">
        <v>44496</v>
      </c>
      <c r="B81" s="26" t="s">
        <v>226</v>
      </c>
      <c r="C81" s="27" t="s">
        <v>239</v>
      </c>
      <c r="D81" s="27" t="s">
        <v>224</v>
      </c>
      <c r="E81" s="26">
        <v>3</v>
      </c>
      <c r="F81" s="25" t="s">
        <v>253</v>
      </c>
      <c r="G81" s="24">
        <v>550</v>
      </c>
    </row>
    <row r="82" spans="1:7" x14ac:dyDescent="0.25">
      <c r="A82" s="28">
        <v>44496</v>
      </c>
      <c r="B82" s="26" t="s">
        <v>233</v>
      </c>
      <c r="C82" s="27" t="s">
        <v>225</v>
      </c>
      <c r="D82" s="27" t="s">
        <v>224</v>
      </c>
      <c r="E82" s="26">
        <v>5</v>
      </c>
      <c r="F82" s="25" t="s">
        <v>238</v>
      </c>
      <c r="G82" s="24">
        <v>2800</v>
      </c>
    </row>
    <row r="83" spans="1:7" x14ac:dyDescent="0.25">
      <c r="A83" s="28">
        <v>44497</v>
      </c>
      <c r="B83" s="26" t="s">
        <v>237</v>
      </c>
      <c r="C83" s="27" t="s">
        <v>239</v>
      </c>
      <c r="D83" s="27" t="s">
        <v>224</v>
      </c>
      <c r="E83" s="26">
        <v>4</v>
      </c>
      <c r="F83" s="25" t="s">
        <v>245</v>
      </c>
      <c r="G83" s="24">
        <v>1590</v>
      </c>
    </row>
    <row r="84" spans="1:7" x14ac:dyDescent="0.25">
      <c r="A84" s="28">
        <v>44497</v>
      </c>
      <c r="B84" s="26" t="s">
        <v>233</v>
      </c>
      <c r="C84" s="27" t="s">
        <v>228</v>
      </c>
      <c r="D84" s="27" t="s">
        <v>224</v>
      </c>
      <c r="E84" s="26">
        <v>5</v>
      </c>
      <c r="F84" s="25" t="s">
        <v>256</v>
      </c>
      <c r="G84" s="24">
        <v>2800</v>
      </c>
    </row>
    <row r="85" spans="1:7" x14ac:dyDescent="0.25">
      <c r="A85" s="28">
        <v>44497</v>
      </c>
      <c r="B85" s="26" t="s">
        <v>233</v>
      </c>
      <c r="C85" s="27" t="s">
        <v>239</v>
      </c>
      <c r="D85" s="27" t="s">
        <v>224</v>
      </c>
      <c r="E85" s="26">
        <v>5</v>
      </c>
      <c r="F85" s="25" t="s">
        <v>242</v>
      </c>
      <c r="G85" s="24">
        <v>1590</v>
      </c>
    </row>
    <row r="86" spans="1:7" x14ac:dyDescent="0.25">
      <c r="A86" s="28">
        <v>44498</v>
      </c>
      <c r="B86" s="26" t="s">
        <v>226</v>
      </c>
      <c r="C86" s="27" t="s">
        <v>239</v>
      </c>
      <c r="D86" s="27" t="s">
        <v>231</v>
      </c>
      <c r="E86" s="26">
        <v>2</v>
      </c>
      <c r="F86" s="25" t="s">
        <v>255</v>
      </c>
      <c r="G86" s="24">
        <v>8000</v>
      </c>
    </row>
    <row r="87" spans="1:7" x14ac:dyDescent="0.25">
      <c r="A87" s="28">
        <v>44498</v>
      </c>
      <c r="B87" s="26" t="s">
        <v>237</v>
      </c>
      <c r="C87" s="27" t="s">
        <v>239</v>
      </c>
      <c r="D87" s="27" t="s">
        <v>231</v>
      </c>
      <c r="E87" s="26">
        <v>2</v>
      </c>
      <c r="F87" s="25" t="s">
        <v>245</v>
      </c>
      <c r="G87" s="24">
        <v>8800</v>
      </c>
    </row>
    <row r="88" spans="1:7" x14ac:dyDescent="0.25">
      <c r="A88" s="28">
        <v>44498</v>
      </c>
      <c r="B88" s="26" t="s">
        <v>229</v>
      </c>
      <c r="C88" s="27" t="s">
        <v>228</v>
      </c>
      <c r="D88" s="27" t="s">
        <v>224</v>
      </c>
      <c r="E88" s="26">
        <v>3</v>
      </c>
      <c r="F88" s="25" t="s">
        <v>250</v>
      </c>
      <c r="G88" s="24">
        <v>2500</v>
      </c>
    </row>
    <row r="89" spans="1:7" x14ac:dyDescent="0.25">
      <c r="A89" s="28">
        <v>44498</v>
      </c>
      <c r="B89" s="26" t="s">
        <v>233</v>
      </c>
      <c r="C89" s="27" t="s">
        <v>228</v>
      </c>
      <c r="D89" s="27" t="s">
        <v>224</v>
      </c>
      <c r="E89" s="26">
        <v>5</v>
      </c>
      <c r="F89" s="25" t="s">
        <v>248</v>
      </c>
      <c r="G89" s="24">
        <v>1220</v>
      </c>
    </row>
    <row r="90" spans="1:7" x14ac:dyDescent="0.25">
      <c r="A90" s="28">
        <v>44498</v>
      </c>
      <c r="B90" s="26" t="s">
        <v>226</v>
      </c>
      <c r="C90" s="27" t="s">
        <v>239</v>
      </c>
      <c r="D90" s="27" t="s">
        <v>231</v>
      </c>
      <c r="E90" s="26">
        <v>2</v>
      </c>
      <c r="F90" s="25" t="s">
        <v>253</v>
      </c>
      <c r="G90" s="24">
        <v>5800</v>
      </c>
    </row>
    <row r="91" spans="1:7" x14ac:dyDescent="0.25">
      <c r="A91" s="28">
        <v>44498</v>
      </c>
      <c r="B91" s="26" t="s">
        <v>229</v>
      </c>
      <c r="C91" s="27" t="s">
        <v>228</v>
      </c>
      <c r="D91" s="27" t="s">
        <v>224</v>
      </c>
      <c r="E91" s="26">
        <v>3</v>
      </c>
      <c r="F91" s="25" t="s">
        <v>234</v>
      </c>
      <c r="G91" s="24">
        <v>1500</v>
      </c>
    </row>
    <row r="92" spans="1:7" x14ac:dyDescent="0.25">
      <c r="A92" s="28">
        <v>44498</v>
      </c>
      <c r="B92" s="26" t="s">
        <v>233</v>
      </c>
      <c r="C92" s="27" t="s">
        <v>225</v>
      </c>
      <c r="D92" s="27" t="s">
        <v>224</v>
      </c>
      <c r="E92" s="26">
        <v>4</v>
      </c>
      <c r="F92" s="25" t="s">
        <v>248</v>
      </c>
      <c r="G92" s="24">
        <v>9500</v>
      </c>
    </row>
    <row r="93" spans="1:7" x14ac:dyDescent="0.25">
      <c r="A93" s="28">
        <v>44502</v>
      </c>
      <c r="B93" s="26" t="s">
        <v>233</v>
      </c>
      <c r="C93" s="27" t="s">
        <v>228</v>
      </c>
      <c r="D93" s="27" t="s">
        <v>224</v>
      </c>
      <c r="E93" s="26">
        <v>5</v>
      </c>
      <c r="F93" s="25" t="s">
        <v>248</v>
      </c>
      <c r="G93" s="24">
        <v>3200</v>
      </c>
    </row>
    <row r="94" spans="1:7" x14ac:dyDescent="0.25">
      <c r="A94" s="28">
        <v>44503</v>
      </c>
      <c r="B94" s="26" t="s">
        <v>233</v>
      </c>
      <c r="C94" s="27" t="s">
        <v>239</v>
      </c>
      <c r="D94" s="27" t="s">
        <v>224</v>
      </c>
      <c r="E94" s="26">
        <v>5</v>
      </c>
      <c r="F94" s="25" t="s">
        <v>244</v>
      </c>
      <c r="G94" s="24">
        <v>2800</v>
      </c>
    </row>
    <row r="95" spans="1:7" x14ac:dyDescent="0.25">
      <c r="A95" s="28">
        <v>44504</v>
      </c>
      <c r="B95" s="26" t="s">
        <v>237</v>
      </c>
      <c r="C95" s="27" t="s">
        <v>239</v>
      </c>
      <c r="D95" s="27" t="s">
        <v>231</v>
      </c>
      <c r="E95" s="26">
        <v>1</v>
      </c>
      <c r="F95" s="25" t="s">
        <v>240</v>
      </c>
      <c r="G95" s="24">
        <v>7700</v>
      </c>
    </row>
    <row r="96" spans="1:7" x14ac:dyDescent="0.25">
      <c r="A96" s="28">
        <v>44505</v>
      </c>
      <c r="B96" s="26" t="s">
        <v>226</v>
      </c>
      <c r="C96" s="27" t="s">
        <v>228</v>
      </c>
      <c r="D96" s="27" t="s">
        <v>224</v>
      </c>
      <c r="E96" s="26">
        <v>4</v>
      </c>
      <c r="F96" s="25" t="s">
        <v>223</v>
      </c>
      <c r="G96" s="24">
        <v>2500</v>
      </c>
    </row>
    <row r="97" spans="1:7" x14ac:dyDescent="0.25">
      <c r="A97" s="28">
        <v>44509</v>
      </c>
      <c r="B97" s="26" t="s">
        <v>226</v>
      </c>
      <c r="C97" s="27" t="s">
        <v>228</v>
      </c>
      <c r="D97" s="27" t="s">
        <v>231</v>
      </c>
      <c r="E97" s="26">
        <v>2</v>
      </c>
      <c r="F97" s="25" t="s">
        <v>253</v>
      </c>
      <c r="G97" s="24">
        <v>11360</v>
      </c>
    </row>
    <row r="98" spans="1:7" x14ac:dyDescent="0.25">
      <c r="A98" s="28">
        <v>44509</v>
      </c>
      <c r="B98" s="26" t="s">
        <v>237</v>
      </c>
      <c r="C98" s="27" t="s">
        <v>228</v>
      </c>
      <c r="D98" s="27" t="s">
        <v>231</v>
      </c>
      <c r="E98" s="26">
        <v>1</v>
      </c>
      <c r="F98" s="25" t="s">
        <v>236</v>
      </c>
      <c r="G98" s="24">
        <v>8800</v>
      </c>
    </row>
    <row r="99" spans="1:7" x14ac:dyDescent="0.25">
      <c r="A99" s="28">
        <v>44509</v>
      </c>
      <c r="B99" s="26" t="s">
        <v>229</v>
      </c>
      <c r="C99" s="27" t="s">
        <v>235</v>
      </c>
      <c r="D99" s="27" t="s">
        <v>224</v>
      </c>
      <c r="E99" s="26">
        <v>5</v>
      </c>
      <c r="F99" s="25" t="s">
        <v>252</v>
      </c>
      <c r="G99" s="24">
        <v>750</v>
      </c>
    </row>
    <row r="100" spans="1:7" x14ac:dyDescent="0.25">
      <c r="A100" s="28">
        <v>44509</v>
      </c>
      <c r="B100" s="26" t="s">
        <v>233</v>
      </c>
      <c r="C100" s="27" t="s">
        <v>225</v>
      </c>
      <c r="D100" s="27" t="s">
        <v>224</v>
      </c>
      <c r="E100" s="26">
        <v>3</v>
      </c>
      <c r="F100" s="25" t="s">
        <v>248</v>
      </c>
      <c r="G100" s="24">
        <v>2540</v>
      </c>
    </row>
    <row r="101" spans="1:7" x14ac:dyDescent="0.25">
      <c r="A101" s="28">
        <v>44510</v>
      </c>
      <c r="B101" s="26" t="s">
        <v>226</v>
      </c>
      <c r="C101" s="27" t="s">
        <v>225</v>
      </c>
      <c r="D101" s="27" t="s">
        <v>231</v>
      </c>
      <c r="E101" s="26">
        <v>2</v>
      </c>
      <c r="F101" s="25" t="s">
        <v>223</v>
      </c>
      <c r="G101" s="24">
        <v>5400</v>
      </c>
    </row>
    <row r="102" spans="1:7" x14ac:dyDescent="0.25">
      <c r="A102" s="28">
        <v>44510</v>
      </c>
      <c r="B102" s="26" t="s">
        <v>229</v>
      </c>
      <c r="C102" s="27" t="s">
        <v>228</v>
      </c>
      <c r="D102" s="27" t="s">
        <v>224</v>
      </c>
      <c r="E102" s="26">
        <v>3</v>
      </c>
      <c r="F102" s="25" t="s">
        <v>243</v>
      </c>
      <c r="G102" s="24">
        <v>6840</v>
      </c>
    </row>
    <row r="103" spans="1:7" x14ac:dyDescent="0.25">
      <c r="A103" s="28">
        <v>44510</v>
      </c>
      <c r="B103" s="26" t="s">
        <v>233</v>
      </c>
      <c r="C103" s="27" t="s">
        <v>225</v>
      </c>
      <c r="D103" s="27" t="s">
        <v>224</v>
      </c>
      <c r="E103" s="26">
        <v>5</v>
      </c>
      <c r="F103" s="25" t="s">
        <v>238</v>
      </c>
      <c r="G103" s="24">
        <v>3260</v>
      </c>
    </row>
    <row r="104" spans="1:7" x14ac:dyDescent="0.25">
      <c r="A104" s="28">
        <v>44510</v>
      </c>
      <c r="B104" s="26" t="s">
        <v>233</v>
      </c>
      <c r="C104" s="27" t="s">
        <v>228</v>
      </c>
      <c r="D104" s="27" t="s">
        <v>224</v>
      </c>
      <c r="E104" s="26">
        <v>3</v>
      </c>
      <c r="F104" s="25" t="s">
        <v>232</v>
      </c>
      <c r="G104" s="24">
        <v>3500</v>
      </c>
    </row>
    <row r="105" spans="1:7" x14ac:dyDescent="0.25">
      <c r="A105" s="28">
        <v>44515</v>
      </c>
      <c r="B105" s="26" t="s">
        <v>226</v>
      </c>
      <c r="C105" s="27" t="s">
        <v>239</v>
      </c>
      <c r="D105" s="27" t="s">
        <v>231</v>
      </c>
      <c r="E105" s="26">
        <v>2</v>
      </c>
      <c r="F105" s="25" t="s">
        <v>241</v>
      </c>
      <c r="G105" s="24">
        <v>800</v>
      </c>
    </row>
    <row r="106" spans="1:7" x14ac:dyDescent="0.25">
      <c r="A106" s="28">
        <v>44515</v>
      </c>
      <c r="B106" s="26" t="s">
        <v>229</v>
      </c>
      <c r="C106" s="27" t="s">
        <v>228</v>
      </c>
      <c r="D106" s="27" t="s">
        <v>224</v>
      </c>
      <c r="E106" s="26">
        <v>4</v>
      </c>
      <c r="F106" s="25" t="s">
        <v>234</v>
      </c>
      <c r="G106" s="24">
        <v>1500</v>
      </c>
    </row>
    <row r="107" spans="1:7" x14ac:dyDescent="0.25">
      <c r="A107" s="28">
        <v>44515</v>
      </c>
      <c r="B107" s="26" t="s">
        <v>233</v>
      </c>
      <c r="C107" s="27" t="s">
        <v>239</v>
      </c>
      <c r="D107" s="27" t="s">
        <v>224</v>
      </c>
      <c r="E107" s="26">
        <v>3</v>
      </c>
      <c r="F107" s="25" t="s">
        <v>256</v>
      </c>
      <c r="G107" s="24">
        <v>1800</v>
      </c>
    </row>
    <row r="108" spans="1:7" x14ac:dyDescent="0.25">
      <c r="A108" s="28">
        <v>44516</v>
      </c>
      <c r="B108" s="26" t="s">
        <v>237</v>
      </c>
      <c r="C108" s="27" t="s">
        <v>239</v>
      </c>
      <c r="D108" s="27" t="s">
        <v>231</v>
      </c>
      <c r="E108" s="26">
        <v>1</v>
      </c>
      <c r="F108" s="25" t="s">
        <v>246</v>
      </c>
      <c r="G108" s="24">
        <v>7800</v>
      </c>
    </row>
    <row r="109" spans="1:7" x14ac:dyDescent="0.25">
      <c r="A109" s="28">
        <v>44516</v>
      </c>
      <c r="B109" s="26" t="s">
        <v>233</v>
      </c>
      <c r="C109" s="27" t="s">
        <v>228</v>
      </c>
      <c r="D109" s="27" t="s">
        <v>224</v>
      </c>
      <c r="E109" s="26">
        <v>3</v>
      </c>
      <c r="F109" s="25" t="s">
        <v>248</v>
      </c>
      <c r="G109" s="24">
        <v>110</v>
      </c>
    </row>
    <row r="110" spans="1:7" x14ac:dyDescent="0.25">
      <c r="A110" s="28">
        <v>44517</v>
      </c>
      <c r="B110" s="26" t="s">
        <v>226</v>
      </c>
      <c r="C110" s="27" t="s">
        <v>239</v>
      </c>
      <c r="D110" s="27" t="s">
        <v>231</v>
      </c>
      <c r="E110" s="26">
        <v>1</v>
      </c>
      <c r="F110" s="25" t="s">
        <v>255</v>
      </c>
      <c r="G110" s="24">
        <v>1850</v>
      </c>
    </row>
    <row r="111" spans="1:7" x14ac:dyDescent="0.25">
      <c r="A111" s="28">
        <v>44517</v>
      </c>
      <c r="B111" s="26" t="s">
        <v>229</v>
      </c>
      <c r="C111" s="27" t="s">
        <v>228</v>
      </c>
      <c r="D111" s="27" t="s">
        <v>224</v>
      </c>
      <c r="E111" s="26">
        <v>3</v>
      </c>
      <c r="F111" s="25" t="s">
        <v>250</v>
      </c>
      <c r="G111" s="24">
        <v>2000</v>
      </c>
    </row>
    <row r="112" spans="1:7" x14ac:dyDescent="0.25">
      <c r="A112" s="28">
        <v>44517</v>
      </c>
      <c r="B112" s="26" t="s">
        <v>233</v>
      </c>
      <c r="C112" s="27" t="s">
        <v>225</v>
      </c>
      <c r="D112" s="27" t="s">
        <v>224</v>
      </c>
      <c r="E112" s="26">
        <v>4</v>
      </c>
      <c r="F112" s="25" t="s">
        <v>232</v>
      </c>
      <c r="G112" s="24">
        <v>520</v>
      </c>
    </row>
    <row r="113" spans="1:7" x14ac:dyDescent="0.25">
      <c r="A113" s="28">
        <v>44518</v>
      </c>
      <c r="B113" s="26" t="s">
        <v>233</v>
      </c>
      <c r="C113" s="27" t="s">
        <v>228</v>
      </c>
      <c r="D113" s="27" t="s">
        <v>224</v>
      </c>
      <c r="E113" s="26">
        <v>3</v>
      </c>
      <c r="F113" s="25" t="s">
        <v>256</v>
      </c>
      <c r="G113" s="24">
        <v>690</v>
      </c>
    </row>
    <row r="114" spans="1:7" x14ac:dyDescent="0.25">
      <c r="A114" s="28">
        <v>44518</v>
      </c>
      <c r="B114" s="26" t="s">
        <v>226</v>
      </c>
      <c r="C114" s="27" t="s">
        <v>228</v>
      </c>
      <c r="D114" s="27" t="s">
        <v>224</v>
      </c>
      <c r="E114" s="26">
        <v>5</v>
      </c>
      <c r="F114" s="25" t="s">
        <v>223</v>
      </c>
      <c r="G114" s="24">
        <v>2500</v>
      </c>
    </row>
    <row r="115" spans="1:7" x14ac:dyDescent="0.25">
      <c r="A115" s="28">
        <v>44518</v>
      </c>
      <c r="B115" s="26" t="s">
        <v>237</v>
      </c>
      <c r="C115" s="27" t="s">
        <v>239</v>
      </c>
      <c r="D115" s="27" t="s">
        <v>231</v>
      </c>
      <c r="E115" s="26">
        <v>2</v>
      </c>
      <c r="F115" s="25" t="s">
        <v>245</v>
      </c>
      <c r="G115" s="24">
        <v>7700</v>
      </c>
    </row>
    <row r="116" spans="1:7" x14ac:dyDescent="0.25">
      <c r="A116" s="28">
        <v>44518</v>
      </c>
      <c r="B116" s="26" t="s">
        <v>233</v>
      </c>
      <c r="C116" s="27" t="s">
        <v>239</v>
      </c>
      <c r="D116" s="27" t="s">
        <v>224</v>
      </c>
      <c r="E116" s="26">
        <v>3</v>
      </c>
      <c r="F116" s="25" t="s">
        <v>232</v>
      </c>
      <c r="G116" s="24">
        <v>2800</v>
      </c>
    </row>
    <row r="117" spans="1:7" x14ac:dyDescent="0.25">
      <c r="A117" s="28">
        <v>44522</v>
      </c>
      <c r="B117" s="26" t="s">
        <v>226</v>
      </c>
      <c r="C117" s="27" t="s">
        <v>228</v>
      </c>
      <c r="D117" s="27" t="s">
        <v>231</v>
      </c>
      <c r="E117" s="26">
        <v>2</v>
      </c>
      <c r="F117" s="25" t="s">
        <v>241</v>
      </c>
      <c r="G117" s="24">
        <v>8500</v>
      </c>
    </row>
    <row r="118" spans="1:7" x14ac:dyDescent="0.25">
      <c r="A118" s="28">
        <v>44522</v>
      </c>
      <c r="B118" s="26" t="s">
        <v>229</v>
      </c>
      <c r="C118" s="27" t="s">
        <v>235</v>
      </c>
      <c r="D118" s="27" t="s">
        <v>224</v>
      </c>
      <c r="E118" s="26">
        <v>4</v>
      </c>
      <c r="F118" s="25" t="s">
        <v>252</v>
      </c>
      <c r="G118" s="24">
        <v>250</v>
      </c>
    </row>
    <row r="119" spans="1:7" x14ac:dyDescent="0.25">
      <c r="A119" s="28">
        <v>44522</v>
      </c>
      <c r="B119" s="26" t="s">
        <v>233</v>
      </c>
      <c r="C119" s="27" t="s">
        <v>225</v>
      </c>
      <c r="D119" s="27" t="s">
        <v>224</v>
      </c>
      <c r="E119" s="26">
        <v>3</v>
      </c>
      <c r="F119" s="25" t="s">
        <v>248</v>
      </c>
      <c r="G119" s="24">
        <v>2540</v>
      </c>
    </row>
    <row r="120" spans="1:7" x14ac:dyDescent="0.25">
      <c r="A120" s="28">
        <v>44523</v>
      </c>
      <c r="B120" s="26" t="s">
        <v>237</v>
      </c>
      <c r="C120" s="27" t="s">
        <v>228</v>
      </c>
      <c r="D120" s="27" t="s">
        <v>231</v>
      </c>
      <c r="E120" s="26">
        <v>1</v>
      </c>
      <c r="F120" s="25" t="s">
        <v>245</v>
      </c>
      <c r="G120" s="24">
        <v>650</v>
      </c>
    </row>
    <row r="121" spans="1:7" x14ac:dyDescent="0.25">
      <c r="A121" s="28">
        <v>44524</v>
      </c>
      <c r="B121" s="26" t="s">
        <v>237</v>
      </c>
      <c r="C121" s="27" t="s">
        <v>239</v>
      </c>
      <c r="D121" s="27" t="s">
        <v>224</v>
      </c>
      <c r="E121" s="26">
        <v>4</v>
      </c>
      <c r="F121" s="25" t="s">
        <v>240</v>
      </c>
      <c r="G121" s="24">
        <v>2400</v>
      </c>
    </row>
    <row r="122" spans="1:7" x14ac:dyDescent="0.25">
      <c r="A122" s="28">
        <v>44524</v>
      </c>
      <c r="B122" s="26" t="s">
        <v>233</v>
      </c>
      <c r="C122" s="27" t="s">
        <v>225</v>
      </c>
      <c r="D122" s="27" t="s">
        <v>224</v>
      </c>
      <c r="E122" s="26">
        <v>5</v>
      </c>
      <c r="F122" s="25" t="s">
        <v>248</v>
      </c>
      <c r="G122" s="24">
        <v>320</v>
      </c>
    </row>
    <row r="123" spans="1:7" x14ac:dyDescent="0.25">
      <c r="A123" s="28">
        <v>44524</v>
      </c>
      <c r="B123" s="26" t="s">
        <v>233</v>
      </c>
      <c r="C123" s="27" t="s">
        <v>239</v>
      </c>
      <c r="D123" s="27" t="s">
        <v>224</v>
      </c>
      <c r="E123" s="26">
        <v>4</v>
      </c>
      <c r="F123" s="25" t="s">
        <v>248</v>
      </c>
      <c r="G123" s="24">
        <v>6500</v>
      </c>
    </row>
    <row r="124" spans="1:7" x14ac:dyDescent="0.25">
      <c r="A124" s="28">
        <v>44525</v>
      </c>
      <c r="B124" s="26" t="s">
        <v>229</v>
      </c>
      <c r="C124" s="27" t="s">
        <v>228</v>
      </c>
      <c r="D124" s="27" t="s">
        <v>224</v>
      </c>
      <c r="E124" s="26">
        <v>3</v>
      </c>
      <c r="F124" s="25" t="s">
        <v>247</v>
      </c>
      <c r="G124" s="24">
        <v>5000</v>
      </c>
    </row>
    <row r="125" spans="1:7" x14ac:dyDescent="0.25">
      <c r="A125" s="28">
        <v>44525</v>
      </c>
      <c r="B125" s="26" t="s">
        <v>233</v>
      </c>
      <c r="C125" s="27" t="s">
        <v>228</v>
      </c>
      <c r="D125" s="27" t="s">
        <v>224</v>
      </c>
      <c r="E125" s="26">
        <v>3</v>
      </c>
      <c r="F125" s="25" t="s">
        <v>256</v>
      </c>
      <c r="G125" s="24">
        <v>3500</v>
      </c>
    </row>
    <row r="126" spans="1:7" x14ac:dyDescent="0.25">
      <c r="A126" s="28">
        <v>44526</v>
      </c>
      <c r="B126" s="26" t="s">
        <v>226</v>
      </c>
      <c r="C126" s="27" t="s">
        <v>239</v>
      </c>
      <c r="D126" s="27" t="s">
        <v>231</v>
      </c>
      <c r="E126" s="26">
        <v>1</v>
      </c>
      <c r="F126" s="25" t="s">
        <v>230</v>
      </c>
      <c r="G126" s="24">
        <v>3500</v>
      </c>
    </row>
    <row r="127" spans="1:7" x14ac:dyDescent="0.25">
      <c r="A127" s="28">
        <v>44526</v>
      </c>
      <c r="B127" s="26" t="s">
        <v>229</v>
      </c>
      <c r="C127" s="27" t="s">
        <v>228</v>
      </c>
      <c r="D127" s="27" t="s">
        <v>224</v>
      </c>
      <c r="E127" s="26">
        <v>4</v>
      </c>
      <c r="F127" s="25" t="s">
        <v>250</v>
      </c>
      <c r="G127" s="24">
        <v>1500</v>
      </c>
    </row>
    <row r="128" spans="1:7" x14ac:dyDescent="0.25">
      <c r="A128" s="28">
        <v>44526</v>
      </c>
      <c r="B128" s="26" t="s">
        <v>233</v>
      </c>
      <c r="C128" s="27" t="s">
        <v>239</v>
      </c>
      <c r="D128" s="27" t="s">
        <v>224</v>
      </c>
      <c r="E128" s="26">
        <v>4</v>
      </c>
      <c r="F128" s="25" t="s">
        <v>232</v>
      </c>
      <c r="G128" s="24">
        <v>1800</v>
      </c>
    </row>
    <row r="129" spans="1:7" x14ac:dyDescent="0.25">
      <c r="A129" s="28">
        <v>44529</v>
      </c>
      <c r="B129" s="26" t="s">
        <v>226</v>
      </c>
      <c r="C129" s="27" t="s">
        <v>228</v>
      </c>
      <c r="D129" s="27" t="s">
        <v>231</v>
      </c>
      <c r="E129" s="26">
        <v>1</v>
      </c>
      <c r="F129" s="25" t="s">
        <v>230</v>
      </c>
      <c r="G129" s="24">
        <v>8000</v>
      </c>
    </row>
    <row r="130" spans="1:7" x14ac:dyDescent="0.25">
      <c r="A130" s="28">
        <v>44529</v>
      </c>
      <c r="B130" s="26" t="s">
        <v>237</v>
      </c>
      <c r="C130" s="27" t="s">
        <v>228</v>
      </c>
      <c r="D130" s="27" t="s">
        <v>231</v>
      </c>
      <c r="E130" s="26">
        <v>2</v>
      </c>
      <c r="F130" s="25" t="s">
        <v>254</v>
      </c>
      <c r="G130" s="24">
        <v>5100</v>
      </c>
    </row>
    <row r="131" spans="1:7" x14ac:dyDescent="0.25">
      <c r="A131" s="28">
        <v>44529</v>
      </c>
      <c r="B131" s="26" t="s">
        <v>229</v>
      </c>
      <c r="C131" s="27" t="s">
        <v>235</v>
      </c>
      <c r="D131" s="27" t="s">
        <v>224</v>
      </c>
      <c r="E131" s="26">
        <v>5</v>
      </c>
      <c r="F131" s="25" t="s">
        <v>250</v>
      </c>
      <c r="G131" s="24">
        <v>650</v>
      </c>
    </row>
    <row r="132" spans="1:7" x14ac:dyDescent="0.25">
      <c r="A132" s="28">
        <v>44530</v>
      </c>
      <c r="B132" s="26" t="s">
        <v>233</v>
      </c>
      <c r="C132" s="27" t="s">
        <v>225</v>
      </c>
      <c r="D132" s="27" t="s">
        <v>224</v>
      </c>
      <c r="E132" s="26">
        <v>4</v>
      </c>
      <c r="F132" s="25" t="s">
        <v>244</v>
      </c>
      <c r="G132" s="24">
        <v>320</v>
      </c>
    </row>
    <row r="133" spans="1:7" x14ac:dyDescent="0.25">
      <c r="A133" s="28">
        <v>44531</v>
      </c>
      <c r="B133" s="26" t="s">
        <v>226</v>
      </c>
      <c r="C133" s="27" t="s">
        <v>225</v>
      </c>
      <c r="D133" s="27" t="s">
        <v>231</v>
      </c>
      <c r="E133" s="26">
        <v>2</v>
      </c>
      <c r="F133" s="25" t="s">
        <v>253</v>
      </c>
      <c r="G133" s="24">
        <v>3500</v>
      </c>
    </row>
    <row r="134" spans="1:7" x14ac:dyDescent="0.25">
      <c r="A134" s="28">
        <v>44531</v>
      </c>
      <c r="B134" s="26" t="s">
        <v>229</v>
      </c>
      <c r="C134" s="27" t="s">
        <v>228</v>
      </c>
      <c r="D134" s="27" t="s">
        <v>224</v>
      </c>
      <c r="E134" s="26">
        <v>5</v>
      </c>
      <c r="F134" s="25" t="s">
        <v>247</v>
      </c>
      <c r="G134" s="24">
        <v>2840</v>
      </c>
    </row>
    <row r="135" spans="1:7" x14ac:dyDescent="0.25">
      <c r="A135" s="28">
        <v>44532</v>
      </c>
      <c r="B135" s="26" t="s">
        <v>226</v>
      </c>
      <c r="C135" s="27" t="s">
        <v>225</v>
      </c>
      <c r="D135" s="27" t="s">
        <v>224</v>
      </c>
      <c r="E135" s="26">
        <v>4</v>
      </c>
      <c r="F135" s="25" t="s">
        <v>230</v>
      </c>
      <c r="G135" s="24">
        <v>520</v>
      </c>
    </row>
    <row r="136" spans="1:7" x14ac:dyDescent="0.25">
      <c r="A136" s="28">
        <v>44532</v>
      </c>
      <c r="B136" s="26" t="s">
        <v>229</v>
      </c>
      <c r="C136" s="27" t="s">
        <v>239</v>
      </c>
      <c r="D136" s="27" t="s">
        <v>224</v>
      </c>
      <c r="E136" s="26">
        <v>5</v>
      </c>
      <c r="F136" s="25" t="s">
        <v>243</v>
      </c>
      <c r="G136" s="24">
        <v>380</v>
      </c>
    </row>
    <row r="137" spans="1:7" x14ac:dyDescent="0.25">
      <c r="A137" s="28">
        <v>44532</v>
      </c>
      <c r="B137" s="26" t="s">
        <v>233</v>
      </c>
      <c r="C137" s="27" t="s">
        <v>228</v>
      </c>
      <c r="D137" s="27" t="s">
        <v>224</v>
      </c>
      <c r="E137" s="26">
        <v>4</v>
      </c>
      <c r="F137" s="25" t="s">
        <v>256</v>
      </c>
      <c r="G137" s="24">
        <v>5550</v>
      </c>
    </row>
    <row r="138" spans="1:7" x14ac:dyDescent="0.25">
      <c r="A138" s="28">
        <v>44533</v>
      </c>
      <c r="B138" s="26" t="s">
        <v>237</v>
      </c>
      <c r="C138" s="27" t="s">
        <v>239</v>
      </c>
      <c r="D138" s="27" t="s">
        <v>231</v>
      </c>
      <c r="E138" s="26">
        <v>2</v>
      </c>
      <c r="F138" s="25" t="s">
        <v>236</v>
      </c>
      <c r="G138" s="24">
        <v>650</v>
      </c>
    </row>
    <row r="139" spans="1:7" x14ac:dyDescent="0.25">
      <c r="A139" s="28">
        <v>44533</v>
      </c>
      <c r="B139" s="26" t="s">
        <v>229</v>
      </c>
      <c r="C139" s="27" t="s">
        <v>239</v>
      </c>
      <c r="D139" s="27" t="s">
        <v>224</v>
      </c>
      <c r="E139" s="26">
        <v>5</v>
      </c>
      <c r="F139" s="25" t="s">
        <v>250</v>
      </c>
      <c r="G139" s="24">
        <v>2800</v>
      </c>
    </row>
    <row r="140" spans="1:7" x14ac:dyDescent="0.25">
      <c r="A140" s="28">
        <v>44533</v>
      </c>
      <c r="B140" s="26" t="s">
        <v>233</v>
      </c>
      <c r="C140" s="27" t="s">
        <v>228</v>
      </c>
      <c r="D140" s="27" t="s">
        <v>224</v>
      </c>
      <c r="E140" s="26">
        <v>3</v>
      </c>
      <c r="F140" s="25" t="s">
        <v>244</v>
      </c>
      <c r="G140" s="24">
        <v>690</v>
      </c>
    </row>
    <row r="141" spans="1:7" x14ac:dyDescent="0.25">
      <c r="A141" s="28">
        <v>44536</v>
      </c>
      <c r="B141" s="26" t="s">
        <v>233</v>
      </c>
      <c r="C141" s="27" t="s">
        <v>239</v>
      </c>
      <c r="D141" s="27" t="s">
        <v>224</v>
      </c>
      <c r="E141" s="26">
        <v>5</v>
      </c>
      <c r="F141" s="25" t="s">
        <v>256</v>
      </c>
      <c r="G141" s="24">
        <v>6500</v>
      </c>
    </row>
    <row r="142" spans="1:7" x14ac:dyDescent="0.25">
      <c r="A142" s="28">
        <v>44536</v>
      </c>
      <c r="B142" s="26" t="s">
        <v>229</v>
      </c>
      <c r="C142" s="27" t="s">
        <v>228</v>
      </c>
      <c r="D142" s="27" t="s">
        <v>224</v>
      </c>
      <c r="E142" s="26">
        <v>5</v>
      </c>
      <c r="F142" s="25" t="s">
        <v>252</v>
      </c>
      <c r="G142" s="24">
        <v>5000</v>
      </c>
    </row>
    <row r="143" spans="1:7" x14ac:dyDescent="0.25">
      <c r="A143" s="28">
        <v>44536</v>
      </c>
      <c r="B143" s="26" t="s">
        <v>233</v>
      </c>
      <c r="C143" s="27" t="s">
        <v>228</v>
      </c>
      <c r="D143" s="27" t="s">
        <v>224</v>
      </c>
      <c r="E143" s="26">
        <v>4</v>
      </c>
      <c r="F143" s="25" t="s">
        <v>244</v>
      </c>
      <c r="G143" s="24">
        <v>3500</v>
      </c>
    </row>
    <row r="144" spans="1:7" x14ac:dyDescent="0.25">
      <c r="A144" s="28">
        <v>44536</v>
      </c>
      <c r="B144" s="26" t="s">
        <v>226</v>
      </c>
      <c r="C144" s="27" t="s">
        <v>239</v>
      </c>
      <c r="D144" s="27" t="s">
        <v>231</v>
      </c>
      <c r="E144" s="26">
        <v>1</v>
      </c>
      <c r="F144" s="25" t="s">
        <v>223</v>
      </c>
      <c r="G144" s="24">
        <v>3500</v>
      </c>
    </row>
    <row r="145" spans="1:7" x14ac:dyDescent="0.25">
      <c r="A145" s="28">
        <v>44537</v>
      </c>
      <c r="B145" s="26" t="s">
        <v>229</v>
      </c>
      <c r="C145" s="27" t="s">
        <v>228</v>
      </c>
      <c r="D145" s="27" t="s">
        <v>224</v>
      </c>
      <c r="E145" s="26">
        <v>4</v>
      </c>
      <c r="F145" s="25" t="s">
        <v>227</v>
      </c>
      <c r="G145" s="24">
        <v>1500</v>
      </c>
    </row>
    <row r="146" spans="1:7" x14ac:dyDescent="0.25">
      <c r="A146" s="28">
        <v>44537</v>
      </c>
      <c r="B146" s="26" t="s">
        <v>233</v>
      </c>
      <c r="C146" s="27" t="s">
        <v>239</v>
      </c>
      <c r="D146" s="27" t="s">
        <v>224</v>
      </c>
      <c r="E146" s="26">
        <v>5</v>
      </c>
      <c r="F146" s="25" t="s">
        <v>256</v>
      </c>
      <c r="G146" s="24">
        <v>1800</v>
      </c>
    </row>
    <row r="147" spans="1:7" x14ac:dyDescent="0.25">
      <c r="A147" s="28">
        <v>44537</v>
      </c>
      <c r="B147" s="26" t="s">
        <v>226</v>
      </c>
      <c r="C147" s="27" t="s">
        <v>228</v>
      </c>
      <c r="D147" s="27" t="s">
        <v>231</v>
      </c>
      <c r="E147" s="26">
        <v>2</v>
      </c>
      <c r="F147" s="25" t="s">
        <v>223</v>
      </c>
      <c r="G147" s="24">
        <v>8000</v>
      </c>
    </row>
    <row r="148" spans="1:7" x14ac:dyDescent="0.25">
      <c r="A148" s="28">
        <v>44538</v>
      </c>
      <c r="B148" s="26" t="s">
        <v>237</v>
      </c>
      <c r="C148" s="27" t="s">
        <v>228</v>
      </c>
      <c r="D148" s="27" t="s">
        <v>231</v>
      </c>
      <c r="E148" s="26">
        <v>1</v>
      </c>
      <c r="F148" s="25" t="s">
        <v>246</v>
      </c>
      <c r="G148" s="24">
        <v>5100</v>
      </c>
    </row>
    <row r="149" spans="1:7" x14ac:dyDescent="0.25">
      <c r="A149" s="28">
        <v>44538</v>
      </c>
      <c r="B149" s="26" t="s">
        <v>229</v>
      </c>
      <c r="C149" s="27" t="s">
        <v>235</v>
      </c>
      <c r="D149" s="27" t="s">
        <v>224</v>
      </c>
      <c r="E149" s="26">
        <v>4</v>
      </c>
      <c r="F149" s="25" t="s">
        <v>243</v>
      </c>
      <c r="G149" s="24">
        <v>650</v>
      </c>
    </row>
    <row r="150" spans="1:7" x14ac:dyDescent="0.25">
      <c r="A150" s="28">
        <v>44538</v>
      </c>
      <c r="B150" s="26" t="s">
        <v>233</v>
      </c>
      <c r="C150" s="27" t="s">
        <v>225</v>
      </c>
      <c r="D150" s="27" t="s">
        <v>224</v>
      </c>
      <c r="E150" s="26">
        <v>5</v>
      </c>
      <c r="F150" s="25" t="s">
        <v>238</v>
      </c>
      <c r="G150" s="24">
        <v>320</v>
      </c>
    </row>
    <row r="151" spans="1:7" x14ac:dyDescent="0.25">
      <c r="A151" s="28">
        <v>44538</v>
      </c>
      <c r="B151" s="26" t="s">
        <v>226</v>
      </c>
      <c r="C151" s="27" t="s">
        <v>225</v>
      </c>
      <c r="D151" s="27" t="s">
        <v>231</v>
      </c>
      <c r="E151" s="26">
        <v>1</v>
      </c>
      <c r="F151" s="25" t="s">
        <v>241</v>
      </c>
      <c r="G151" s="24">
        <v>3500</v>
      </c>
    </row>
    <row r="152" spans="1:7" x14ac:dyDescent="0.25">
      <c r="A152" s="28">
        <v>44539</v>
      </c>
      <c r="B152" s="26" t="s">
        <v>229</v>
      </c>
      <c r="C152" s="27" t="s">
        <v>228</v>
      </c>
      <c r="D152" s="27" t="s">
        <v>224</v>
      </c>
      <c r="E152" s="26">
        <v>3</v>
      </c>
      <c r="F152" s="25" t="s">
        <v>243</v>
      </c>
      <c r="G152" s="24">
        <v>2840</v>
      </c>
    </row>
    <row r="153" spans="1:7" x14ac:dyDescent="0.25">
      <c r="A153" s="28">
        <v>44539</v>
      </c>
      <c r="B153" s="26" t="s">
        <v>226</v>
      </c>
      <c r="C153" s="27" t="s">
        <v>225</v>
      </c>
      <c r="D153" s="27" t="s">
        <v>224</v>
      </c>
      <c r="E153" s="26">
        <v>5</v>
      </c>
      <c r="F153" s="25" t="s">
        <v>255</v>
      </c>
      <c r="G153" s="24">
        <v>520</v>
      </c>
    </row>
    <row r="154" spans="1:7" x14ac:dyDescent="0.25">
      <c r="A154" s="28">
        <v>44539</v>
      </c>
      <c r="B154" s="26" t="s">
        <v>229</v>
      </c>
      <c r="C154" s="27" t="s">
        <v>239</v>
      </c>
      <c r="D154" s="27" t="s">
        <v>224</v>
      </c>
      <c r="E154" s="26">
        <v>3</v>
      </c>
      <c r="F154" s="25" t="s">
        <v>250</v>
      </c>
      <c r="G154" s="24">
        <v>380</v>
      </c>
    </row>
    <row r="155" spans="1:7" x14ac:dyDescent="0.25">
      <c r="A155" s="28">
        <v>44539</v>
      </c>
      <c r="B155" s="26" t="s">
        <v>233</v>
      </c>
      <c r="C155" s="27" t="s">
        <v>228</v>
      </c>
      <c r="D155" s="27" t="s">
        <v>224</v>
      </c>
      <c r="E155" s="26">
        <v>3</v>
      </c>
      <c r="F155" s="25" t="s">
        <v>248</v>
      </c>
      <c r="G155" s="24">
        <v>5550</v>
      </c>
    </row>
    <row r="156" spans="1:7" x14ac:dyDescent="0.25">
      <c r="A156" s="28">
        <v>44540</v>
      </c>
      <c r="B156" s="26" t="s">
        <v>226</v>
      </c>
      <c r="C156" s="27" t="s">
        <v>228</v>
      </c>
      <c r="D156" s="27" t="s">
        <v>231</v>
      </c>
      <c r="E156" s="26">
        <v>2</v>
      </c>
      <c r="F156" s="25" t="s">
        <v>255</v>
      </c>
      <c r="G156" s="24">
        <v>8000</v>
      </c>
    </row>
    <row r="157" spans="1:7" x14ac:dyDescent="0.25">
      <c r="A157" s="28">
        <v>44540</v>
      </c>
      <c r="B157" s="26" t="s">
        <v>237</v>
      </c>
      <c r="C157" s="27" t="s">
        <v>228</v>
      </c>
      <c r="D157" s="27" t="s">
        <v>231</v>
      </c>
      <c r="E157" s="26">
        <v>2</v>
      </c>
      <c r="F157" s="25" t="s">
        <v>254</v>
      </c>
      <c r="G157" s="24">
        <v>5100</v>
      </c>
    </row>
    <row r="158" spans="1:7" x14ac:dyDescent="0.25">
      <c r="A158" s="28">
        <v>44540</v>
      </c>
      <c r="B158" s="26" t="s">
        <v>229</v>
      </c>
      <c r="C158" s="27" t="s">
        <v>235</v>
      </c>
      <c r="D158" s="27" t="s">
        <v>224</v>
      </c>
      <c r="E158" s="26">
        <v>3</v>
      </c>
      <c r="F158" s="25" t="s">
        <v>247</v>
      </c>
      <c r="G158" s="24">
        <v>650</v>
      </c>
    </row>
    <row r="159" spans="1:7" x14ac:dyDescent="0.25">
      <c r="A159" s="28">
        <v>44543</v>
      </c>
      <c r="B159" s="26" t="s">
        <v>233</v>
      </c>
      <c r="C159" s="27" t="s">
        <v>239</v>
      </c>
      <c r="D159" s="27" t="s">
        <v>224</v>
      </c>
      <c r="E159" s="26">
        <v>5</v>
      </c>
      <c r="F159" s="25" t="s">
        <v>238</v>
      </c>
      <c r="G159" s="24">
        <v>2800</v>
      </c>
    </row>
    <row r="160" spans="1:7" x14ac:dyDescent="0.25">
      <c r="A160" s="28">
        <v>44543</v>
      </c>
      <c r="B160" s="26" t="s">
        <v>237</v>
      </c>
      <c r="C160" s="27" t="s">
        <v>239</v>
      </c>
      <c r="D160" s="27" t="s">
        <v>231</v>
      </c>
      <c r="E160" s="26">
        <v>1</v>
      </c>
      <c r="F160" s="25" t="s">
        <v>254</v>
      </c>
      <c r="G160" s="24">
        <v>7700</v>
      </c>
    </row>
    <row r="161" spans="1:7" x14ac:dyDescent="0.25">
      <c r="A161" s="28">
        <v>44543</v>
      </c>
      <c r="B161" s="26" t="s">
        <v>226</v>
      </c>
      <c r="C161" s="27" t="s">
        <v>228</v>
      </c>
      <c r="D161" s="27" t="s">
        <v>224</v>
      </c>
      <c r="E161" s="26">
        <v>4</v>
      </c>
      <c r="F161" s="25" t="s">
        <v>255</v>
      </c>
      <c r="G161" s="24">
        <v>2500</v>
      </c>
    </row>
    <row r="162" spans="1:7" x14ac:dyDescent="0.25">
      <c r="A162" s="28">
        <v>44544</v>
      </c>
      <c r="B162" s="26" t="s">
        <v>226</v>
      </c>
      <c r="C162" s="27" t="s">
        <v>228</v>
      </c>
      <c r="D162" s="27" t="s">
        <v>231</v>
      </c>
      <c r="E162" s="26">
        <v>2</v>
      </c>
      <c r="F162" s="25" t="s">
        <v>230</v>
      </c>
      <c r="G162" s="24">
        <v>11360</v>
      </c>
    </row>
    <row r="163" spans="1:7" x14ac:dyDescent="0.25">
      <c r="A163" s="28">
        <v>44544</v>
      </c>
      <c r="B163" s="26" t="s">
        <v>237</v>
      </c>
      <c r="C163" s="27" t="s">
        <v>228</v>
      </c>
      <c r="D163" s="27" t="s">
        <v>231</v>
      </c>
      <c r="E163" s="26">
        <v>1</v>
      </c>
      <c r="F163" s="25" t="s">
        <v>254</v>
      </c>
      <c r="G163" s="24">
        <v>8800</v>
      </c>
    </row>
    <row r="164" spans="1:7" x14ac:dyDescent="0.25">
      <c r="A164" s="28">
        <v>44544</v>
      </c>
      <c r="B164" s="26" t="s">
        <v>229</v>
      </c>
      <c r="C164" s="27" t="s">
        <v>235</v>
      </c>
      <c r="D164" s="27" t="s">
        <v>224</v>
      </c>
      <c r="E164" s="26">
        <v>5</v>
      </c>
      <c r="F164" s="25" t="s">
        <v>247</v>
      </c>
      <c r="G164" s="24">
        <v>750</v>
      </c>
    </row>
    <row r="165" spans="1:7" x14ac:dyDescent="0.25">
      <c r="A165" s="28">
        <v>44544</v>
      </c>
      <c r="B165" s="26" t="s">
        <v>233</v>
      </c>
      <c r="C165" s="27" t="s">
        <v>225</v>
      </c>
      <c r="D165" s="27" t="s">
        <v>224</v>
      </c>
      <c r="E165" s="26">
        <v>3</v>
      </c>
      <c r="F165" s="25" t="s">
        <v>251</v>
      </c>
      <c r="G165" s="24">
        <v>2540</v>
      </c>
    </row>
    <row r="166" spans="1:7" x14ac:dyDescent="0.25">
      <c r="A166" s="28">
        <v>44545</v>
      </c>
      <c r="B166" s="26" t="s">
        <v>226</v>
      </c>
      <c r="C166" s="27" t="s">
        <v>225</v>
      </c>
      <c r="D166" s="27" t="s">
        <v>231</v>
      </c>
      <c r="E166" s="26">
        <v>2</v>
      </c>
      <c r="F166" s="25" t="s">
        <v>253</v>
      </c>
      <c r="G166" s="24">
        <v>5400</v>
      </c>
    </row>
    <row r="167" spans="1:7" x14ac:dyDescent="0.25">
      <c r="A167" s="28">
        <v>44545</v>
      </c>
      <c r="B167" s="26" t="s">
        <v>229</v>
      </c>
      <c r="C167" s="27" t="s">
        <v>228</v>
      </c>
      <c r="D167" s="27" t="s">
        <v>224</v>
      </c>
      <c r="E167" s="26">
        <v>3</v>
      </c>
      <c r="F167" s="25" t="s">
        <v>247</v>
      </c>
      <c r="G167" s="24">
        <v>6840</v>
      </c>
    </row>
    <row r="168" spans="1:7" x14ac:dyDescent="0.25">
      <c r="A168" s="28">
        <v>44545</v>
      </c>
      <c r="B168" s="26" t="s">
        <v>233</v>
      </c>
      <c r="C168" s="27" t="s">
        <v>225</v>
      </c>
      <c r="D168" s="27" t="s">
        <v>224</v>
      </c>
      <c r="E168" s="26">
        <v>5</v>
      </c>
      <c r="F168" s="25" t="s">
        <v>248</v>
      </c>
      <c r="G168" s="24">
        <v>3260</v>
      </c>
    </row>
    <row r="169" spans="1:7" x14ac:dyDescent="0.25">
      <c r="A169" s="28">
        <v>44546</v>
      </c>
      <c r="B169" s="26" t="s">
        <v>233</v>
      </c>
      <c r="C169" s="27" t="s">
        <v>228</v>
      </c>
      <c r="D169" s="27" t="s">
        <v>224</v>
      </c>
      <c r="E169" s="26">
        <v>3</v>
      </c>
      <c r="F169" s="25" t="s">
        <v>238</v>
      </c>
      <c r="G169" s="24">
        <v>3500</v>
      </c>
    </row>
    <row r="170" spans="1:7" x14ac:dyDescent="0.25">
      <c r="A170" s="28">
        <v>44547</v>
      </c>
      <c r="B170" s="26" t="s">
        <v>226</v>
      </c>
      <c r="C170" s="27" t="s">
        <v>239</v>
      </c>
      <c r="D170" s="27" t="s">
        <v>231</v>
      </c>
      <c r="E170" s="26">
        <v>2</v>
      </c>
      <c r="F170" s="25" t="s">
        <v>241</v>
      </c>
      <c r="G170" s="24">
        <v>800</v>
      </c>
    </row>
    <row r="171" spans="1:7" x14ac:dyDescent="0.25">
      <c r="A171" s="28">
        <v>44550</v>
      </c>
      <c r="B171" s="26" t="s">
        <v>229</v>
      </c>
      <c r="C171" s="27" t="s">
        <v>228</v>
      </c>
      <c r="D171" s="27" t="s">
        <v>224</v>
      </c>
      <c r="E171" s="26">
        <v>4</v>
      </c>
      <c r="F171" s="25" t="s">
        <v>247</v>
      </c>
      <c r="G171" s="24">
        <v>1500</v>
      </c>
    </row>
    <row r="172" spans="1:7" x14ac:dyDescent="0.25">
      <c r="A172" s="28">
        <v>44550</v>
      </c>
      <c r="B172" s="26" t="s">
        <v>233</v>
      </c>
      <c r="C172" s="27" t="s">
        <v>239</v>
      </c>
      <c r="D172" s="27" t="s">
        <v>224</v>
      </c>
      <c r="E172" s="26">
        <v>3</v>
      </c>
      <c r="F172" s="25" t="s">
        <v>256</v>
      </c>
      <c r="G172" s="24">
        <v>1800</v>
      </c>
    </row>
    <row r="173" spans="1:7" x14ac:dyDescent="0.25">
      <c r="A173" s="28">
        <v>44550</v>
      </c>
      <c r="B173" s="26" t="s">
        <v>237</v>
      </c>
      <c r="C173" s="27" t="s">
        <v>239</v>
      </c>
      <c r="D173" s="27" t="s">
        <v>231</v>
      </c>
      <c r="E173" s="26">
        <v>1</v>
      </c>
      <c r="F173" s="25" t="s">
        <v>246</v>
      </c>
      <c r="G173" s="24">
        <v>7800</v>
      </c>
    </row>
    <row r="174" spans="1:7" x14ac:dyDescent="0.25">
      <c r="A174" s="28">
        <v>44551</v>
      </c>
      <c r="B174" s="26" t="s">
        <v>233</v>
      </c>
      <c r="C174" s="27" t="s">
        <v>228</v>
      </c>
      <c r="D174" s="27" t="s">
        <v>224</v>
      </c>
      <c r="E174" s="26">
        <v>3</v>
      </c>
      <c r="F174" s="25" t="s">
        <v>242</v>
      </c>
      <c r="G174" s="24">
        <v>110</v>
      </c>
    </row>
    <row r="175" spans="1:7" x14ac:dyDescent="0.25">
      <c r="A175" s="28">
        <v>44551</v>
      </c>
      <c r="B175" s="26" t="s">
        <v>226</v>
      </c>
      <c r="C175" s="27" t="s">
        <v>239</v>
      </c>
      <c r="D175" s="27" t="s">
        <v>231</v>
      </c>
      <c r="E175" s="26">
        <v>1</v>
      </c>
      <c r="F175" s="25" t="s">
        <v>223</v>
      </c>
      <c r="G175" s="24">
        <v>1850</v>
      </c>
    </row>
    <row r="176" spans="1:7" x14ac:dyDescent="0.25">
      <c r="A176" s="28">
        <v>44551</v>
      </c>
      <c r="B176" s="26" t="s">
        <v>229</v>
      </c>
      <c r="C176" s="27" t="s">
        <v>228</v>
      </c>
      <c r="D176" s="27" t="s">
        <v>224</v>
      </c>
      <c r="E176" s="26">
        <v>3</v>
      </c>
      <c r="F176" s="25" t="s">
        <v>252</v>
      </c>
      <c r="G176" s="24">
        <v>2000</v>
      </c>
    </row>
    <row r="177" spans="1:7" x14ac:dyDescent="0.25">
      <c r="A177" s="28">
        <v>44551</v>
      </c>
      <c r="B177" s="26" t="s">
        <v>233</v>
      </c>
      <c r="C177" s="27" t="s">
        <v>225</v>
      </c>
      <c r="D177" s="27" t="s">
        <v>224</v>
      </c>
      <c r="E177" s="26">
        <v>4</v>
      </c>
      <c r="F177" s="25" t="s">
        <v>251</v>
      </c>
      <c r="G177" s="24">
        <v>520</v>
      </c>
    </row>
    <row r="178" spans="1:7" x14ac:dyDescent="0.25">
      <c r="A178" s="28">
        <v>44552</v>
      </c>
      <c r="B178" s="26" t="s">
        <v>233</v>
      </c>
      <c r="C178" s="27" t="s">
        <v>228</v>
      </c>
      <c r="D178" s="27" t="s">
        <v>224</v>
      </c>
      <c r="E178" s="26">
        <v>3</v>
      </c>
      <c r="F178" s="25" t="s">
        <v>244</v>
      </c>
      <c r="G178" s="24">
        <v>690</v>
      </c>
    </row>
    <row r="179" spans="1:7" x14ac:dyDescent="0.25">
      <c r="A179" s="28">
        <v>44552</v>
      </c>
      <c r="B179" s="26" t="s">
        <v>226</v>
      </c>
      <c r="C179" s="27" t="s">
        <v>228</v>
      </c>
      <c r="D179" s="27" t="s">
        <v>224</v>
      </c>
      <c r="E179" s="26">
        <v>5</v>
      </c>
      <c r="F179" s="25" t="s">
        <v>253</v>
      </c>
      <c r="G179" s="24">
        <v>2500</v>
      </c>
    </row>
    <row r="180" spans="1:7" x14ac:dyDescent="0.25">
      <c r="A180" s="28">
        <v>44553</v>
      </c>
      <c r="B180" s="26" t="s">
        <v>237</v>
      </c>
      <c r="C180" s="27" t="s">
        <v>239</v>
      </c>
      <c r="D180" s="27" t="s">
        <v>231</v>
      </c>
      <c r="E180" s="26">
        <v>2</v>
      </c>
      <c r="F180" s="25" t="s">
        <v>236</v>
      </c>
      <c r="G180" s="24">
        <v>7700</v>
      </c>
    </row>
    <row r="181" spans="1:7" x14ac:dyDescent="0.25">
      <c r="A181" s="28">
        <v>44553</v>
      </c>
      <c r="B181" s="26" t="s">
        <v>233</v>
      </c>
      <c r="C181" s="27" t="s">
        <v>239</v>
      </c>
      <c r="D181" s="27" t="s">
        <v>224</v>
      </c>
      <c r="E181" s="26">
        <v>3</v>
      </c>
      <c r="F181" s="25" t="s">
        <v>248</v>
      </c>
      <c r="G181" s="24">
        <v>2800</v>
      </c>
    </row>
    <row r="182" spans="1:7" x14ac:dyDescent="0.25">
      <c r="A182" s="28">
        <v>44553</v>
      </c>
      <c r="B182" s="26" t="s">
        <v>226</v>
      </c>
      <c r="C182" s="27" t="s">
        <v>228</v>
      </c>
      <c r="D182" s="27" t="s">
        <v>231</v>
      </c>
      <c r="E182" s="26">
        <v>2</v>
      </c>
      <c r="F182" s="25" t="s">
        <v>241</v>
      </c>
      <c r="G182" s="24">
        <v>8500</v>
      </c>
    </row>
    <row r="183" spans="1:7" x14ac:dyDescent="0.25">
      <c r="A183" s="28">
        <v>44553</v>
      </c>
      <c r="B183" s="26" t="s">
        <v>229</v>
      </c>
      <c r="C183" s="27" t="s">
        <v>235</v>
      </c>
      <c r="D183" s="27" t="s">
        <v>224</v>
      </c>
      <c r="E183" s="26">
        <v>4</v>
      </c>
      <c r="F183" s="25" t="s">
        <v>234</v>
      </c>
      <c r="G183" s="24">
        <v>250</v>
      </c>
    </row>
    <row r="184" spans="1:7" x14ac:dyDescent="0.25">
      <c r="A184" s="28">
        <v>44554</v>
      </c>
      <c r="B184" s="26" t="s">
        <v>233</v>
      </c>
      <c r="C184" s="27" t="s">
        <v>225</v>
      </c>
      <c r="D184" s="27" t="s">
        <v>224</v>
      </c>
      <c r="E184" s="26">
        <v>3</v>
      </c>
      <c r="F184" s="25" t="s">
        <v>242</v>
      </c>
      <c r="G184" s="24">
        <v>2540</v>
      </c>
    </row>
    <row r="185" spans="1:7" x14ac:dyDescent="0.25">
      <c r="A185" s="28">
        <v>44554</v>
      </c>
      <c r="B185" s="26" t="s">
        <v>237</v>
      </c>
      <c r="C185" s="27" t="s">
        <v>228</v>
      </c>
      <c r="D185" s="27" t="s">
        <v>231</v>
      </c>
      <c r="E185" s="26">
        <v>1</v>
      </c>
      <c r="F185" s="25" t="s">
        <v>245</v>
      </c>
      <c r="G185" s="24">
        <v>650</v>
      </c>
    </row>
    <row r="186" spans="1:7" x14ac:dyDescent="0.25">
      <c r="A186" s="28">
        <v>44554</v>
      </c>
      <c r="B186" s="26" t="s">
        <v>237</v>
      </c>
      <c r="C186" s="27" t="s">
        <v>239</v>
      </c>
      <c r="D186" s="27" t="s">
        <v>224</v>
      </c>
      <c r="E186" s="26">
        <v>4</v>
      </c>
      <c r="F186" s="25" t="s">
        <v>240</v>
      </c>
      <c r="G186" s="24">
        <v>2400</v>
      </c>
    </row>
    <row r="187" spans="1:7" x14ac:dyDescent="0.25">
      <c r="A187" s="28">
        <v>44557</v>
      </c>
      <c r="B187" s="26" t="s">
        <v>233</v>
      </c>
      <c r="C187" s="27" t="s">
        <v>225</v>
      </c>
      <c r="D187" s="27" t="s">
        <v>224</v>
      </c>
      <c r="E187" s="26">
        <v>5</v>
      </c>
      <c r="F187" s="25" t="s">
        <v>248</v>
      </c>
      <c r="G187" s="24">
        <v>320</v>
      </c>
    </row>
    <row r="188" spans="1:7" x14ac:dyDescent="0.25">
      <c r="A188" s="28">
        <v>44557</v>
      </c>
      <c r="B188" s="26" t="s">
        <v>233</v>
      </c>
      <c r="C188" s="27" t="s">
        <v>239</v>
      </c>
      <c r="D188" s="27" t="s">
        <v>224</v>
      </c>
      <c r="E188" s="26">
        <v>4</v>
      </c>
      <c r="F188" s="25" t="s">
        <v>251</v>
      </c>
      <c r="G188" s="24">
        <v>6500</v>
      </c>
    </row>
    <row r="189" spans="1:7" x14ac:dyDescent="0.25">
      <c r="A189" s="28">
        <v>44557</v>
      </c>
      <c r="B189" s="26" t="s">
        <v>229</v>
      </c>
      <c r="C189" s="27" t="s">
        <v>228</v>
      </c>
      <c r="D189" s="27" t="s">
        <v>224</v>
      </c>
      <c r="E189" s="26">
        <v>3</v>
      </c>
      <c r="F189" s="25" t="s">
        <v>243</v>
      </c>
      <c r="G189" s="24">
        <v>5000</v>
      </c>
    </row>
    <row r="190" spans="1:7" x14ac:dyDescent="0.25">
      <c r="A190" s="28">
        <v>44557</v>
      </c>
      <c r="B190" s="26" t="s">
        <v>233</v>
      </c>
      <c r="C190" s="27" t="s">
        <v>228</v>
      </c>
      <c r="D190" s="27" t="s">
        <v>224</v>
      </c>
      <c r="E190" s="26">
        <v>3</v>
      </c>
      <c r="F190" s="25" t="s">
        <v>238</v>
      </c>
      <c r="G190" s="24">
        <v>3500</v>
      </c>
    </row>
    <row r="191" spans="1:7" x14ac:dyDescent="0.25">
      <c r="A191" s="28">
        <v>44558</v>
      </c>
      <c r="B191" s="26" t="s">
        <v>226</v>
      </c>
      <c r="C191" s="27" t="s">
        <v>239</v>
      </c>
      <c r="D191" s="27" t="s">
        <v>231</v>
      </c>
      <c r="E191" s="26">
        <v>1</v>
      </c>
      <c r="F191" s="25" t="s">
        <v>230</v>
      </c>
      <c r="G191" s="24">
        <v>3500</v>
      </c>
    </row>
    <row r="192" spans="1:7" x14ac:dyDescent="0.25">
      <c r="A192" s="28">
        <v>44558</v>
      </c>
      <c r="B192" s="26" t="s">
        <v>229</v>
      </c>
      <c r="C192" s="27" t="s">
        <v>228</v>
      </c>
      <c r="D192" s="27" t="s">
        <v>224</v>
      </c>
      <c r="E192" s="26">
        <v>4</v>
      </c>
      <c r="F192" s="25" t="s">
        <v>243</v>
      </c>
      <c r="G192" s="24">
        <v>1500</v>
      </c>
    </row>
    <row r="193" spans="1:7" x14ac:dyDescent="0.25">
      <c r="A193" s="28">
        <v>44558</v>
      </c>
      <c r="B193" s="26" t="s">
        <v>233</v>
      </c>
      <c r="C193" s="27" t="s">
        <v>239</v>
      </c>
      <c r="D193" s="27" t="s">
        <v>224</v>
      </c>
      <c r="E193" s="26">
        <v>4</v>
      </c>
      <c r="F193" s="25" t="s">
        <v>248</v>
      </c>
      <c r="G193" s="24">
        <v>1800</v>
      </c>
    </row>
    <row r="194" spans="1:7" x14ac:dyDescent="0.25">
      <c r="A194" s="28">
        <v>44558</v>
      </c>
      <c r="B194" s="26" t="s">
        <v>226</v>
      </c>
      <c r="C194" s="27" t="s">
        <v>228</v>
      </c>
      <c r="D194" s="27" t="s">
        <v>231</v>
      </c>
      <c r="E194" s="26">
        <v>1</v>
      </c>
      <c r="F194" s="25" t="s">
        <v>253</v>
      </c>
      <c r="G194" s="24">
        <v>8000</v>
      </c>
    </row>
    <row r="195" spans="1:7" x14ac:dyDescent="0.25">
      <c r="A195" s="28">
        <v>44559</v>
      </c>
      <c r="B195" s="26" t="s">
        <v>237</v>
      </c>
      <c r="C195" s="27" t="s">
        <v>228</v>
      </c>
      <c r="D195" s="27" t="s">
        <v>231</v>
      </c>
      <c r="E195" s="26">
        <v>2</v>
      </c>
      <c r="F195" s="25" t="s">
        <v>246</v>
      </c>
      <c r="G195" s="24">
        <v>5100</v>
      </c>
    </row>
    <row r="196" spans="1:7" x14ac:dyDescent="0.25">
      <c r="A196" s="28">
        <v>44559</v>
      </c>
      <c r="B196" s="26" t="s">
        <v>229</v>
      </c>
      <c r="C196" s="27" t="s">
        <v>235</v>
      </c>
      <c r="D196" s="27" t="s">
        <v>224</v>
      </c>
      <c r="E196" s="26">
        <v>5</v>
      </c>
      <c r="F196" s="25" t="s">
        <v>227</v>
      </c>
      <c r="G196" s="24">
        <v>650</v>
      </c>
    </row>
    <row r="197" spans="1:7" x14ac:dyDescent="0.25">
      <c r="A197" s="28">
        <v>44560</v>
      </c>
      <c r="B197" s="26" t="s">
        <v>233</v>
      </c>
      <c r="C197" s="27" t="s">
        <v>225</v>
      </c>
      <c r="D197" s="27" t="s">
        <v>224</v>
      </c>
      <c r="E197" s="26">
        <v>4</v>
      </c>
      <c r="F197" s="25" t="s">
        <v>251</v>
      </c>
      <c r="G197" s="24">
        <v>320</v>
      </c>
    </row>
    <row r="198" spans="1:7" x14ac:dyDescent="0.25">
      <c r="A198" s="28">
        <v>44560</v>
      </c>
      <c r="B198" s="26" t="s">
        <v>226</v>
      </c>
      <c r="C198" s="27" t="s">
        <v>225</v>
      </c>
      <c r="D198" s="27" t="s">
        <v>231</v>
      </c>
      <c r="E198" s="26">
        <v>2</v>
      </c>
      <c r="F198" s="25" t="s">
        <v>255</v>
      </c>
      <c r="G198" s="24">
        <v>3500</v>
      </c>
    </row>
    <row r="199" spans="1:7" x14ac:dyDescent="0.25">
      <c r="A199" s="28">
        <v>44560</v>
      </c>
      <c r="B199" s="26" t="s">
        <v>229</v>
      </c>
      <c r="C199" s="27" t="s">
        <v>228</v>
      </c>
      <c r="D199" s="27" t="s">
        <v>224</v>
      </c>
      <c r="E199" s="26">
        <v>5</v>
      </c>
      <c r="F199" s="25" t="s">
        <v>250</v>
      </c>
      <c r="G199" s="24">
        <v>2840</v>
      </c>
    </row>
    <row r="200" spans="1:7" x14ac:dyDescent="0.25">
      <c r="A200" s="28">
        <v>44561</v>
      </c>
      <c r="B200" s="26" t="s">
        <v>226</v>
      </c>
      <c r="C200" s="27" t="s">
        <v>225</v>
      </c>
      <c r="D200" s="27" t="s">
        <v>224</v>
      </c>
      <c r="E200" s="26">
        <v>4</v>
      </c>
      <c r="F200" s="25" t="s">
        <v>255</v>
      </c>
      <c r="G200" s="24">
        <v>520</v>
      </c>
    </row>
    <row r="201" spans="1:7" x14ac:dyDescent="0.25">
      <c r="A201" s="28">
        <v>44561</v>
      </c>
      <c r="B201" s="26" t="s">
        <v>229</v>
      </c>
      <c r="C201" s="27" t="s">
        <v>239</v>
      </c>
      <c r="D201" s="27" t="s">
        <v>224</v>
      </c>
      <c r="E201" s="26">
        <v>5</v>
      </c>
      <c r="F201" s="25" t="s">
        <v>240</v>
      </c>
      <c r="G201" s="24">
        <v>380</v>
      </c>
    </row>
    <row r="202" spans="1:7" x14ac:dyDescent="0.25">
      <c r="A202" s="28">
        <v>44561</v>
      </c>
      <c r="B202" s="26" t="s">
        <v>233</v>
      </c>
      <c r="C202" s="27" t="s">
        <v>228</v>
      </c>
      <c r="D202" s="27" t="s">
        <v>224</v>
      </c>
      <c r="E202" s="26">
        <v>4</v>
      </c>
      <c r="F202" s="25" t="s">
        <v>232</v>
      </c>
      <c r="G202" s="24">
        <v>5550</v>
      </c>
    </row>
    <row r="203" spans="1:7" x14ac:dyDescent="0.25">
      <c r="A203" s="28">
        <v>44561</v>
      </c>
      <c r="B203" s="26" t="s">
        <v>237</v>
      </c>
      <c r="C203" s="27" t="s">
        <v>239</v>
      </c>
      <c r="D203" s="27" t="s">
        <v>231</v>
      </c>
      <c r="E203" s="26">
        <v>2</v>
      </c>
      <c r="F203" s="25" t="s">
        <v>245</v>
      </c>
      <c r="G203" s="24">
        <v>650</v>
      </c>
    </row>
    <row r="204" spans="1:7" x14ac:dyDescent="0.25">
      <c r="A204" s="28">
        <v>44561</v>
      </c>
      <c r="B204" s="26" t="s">
        <v>229</v>
      </c>
      <c r="C204" s="27" t="s">
        <v>239</v>
      </c>
      <c r="D204" s="27" t="s">
        <v>224</v>
      </c>
      <c r="E204" s="26">
        <v>5</v>
      </c>
      <c r="F204" s="25" t="s">
        <v>252</v>
      </c>
      <c r="G204" s="24">
        <v>2800</v>
      </c>
    </row>
    <row r="205" spans="1:7" x14ac:dyDescent="0.25">
      <c r="A205" s="28">
        <v>44564</v>
      </c>
      <c r="B205" s="26" t="s">
        <v>233</v>
      </c>
      <c r="C205" s="27" t="s">
        <v>228</v>
      </c>
      <c r="D205" s="27" t="s">
        <v>224</v>
      </c>
      <c r="E205" s="26">
        <v>3</v>
      </c>
      <c r="F205" s="25" t="s">
        <v>248</v>
      </c>
      <c r="G205" s="24">
        <v>690</v>
      </c>
    </row>
    <row r="206" spans="1:7" x14ac:dyDescent="0.25">
      <c r="A206" s="28">
        <v>44564</v>
      </c>
      <c r="B206" s="26" t="s">
        <v>233</v>
      </c>
      <c r="C206" s="27" t="s">
        <v>239</v>
      </c>
      <c r="D206" s="27" t="s">
        <v>224</v>
      </c>
      <c r="E206" s="26">
        <v>5</v>
      </c>
      <c r="F206" s="25" t="s">
        <v>251</v>
      </c>
      <c r="G206" s="24">
        <v>6500</v>
      </c>
    </row>
    <row r="207" spans="1:7" x14ac:dyDescent="0.25">
      <c r="A207" s="28">
        <v>44565</v>
      </c>
      <c r="B207" s="26" t="s">
        <v>229</v>
      </c>
      <c r="C207" s="27" t="s">
        <v>228</v>
      </c>
      <c r="D207" s="27" t="s">
        <v>224</v>
      </c>
      <c r="E207" s="26">
        <v>5</v>
      </c>
      <c r="F207" s="25" t="s">
        <v>234</v>
      </c>
      <c r="G207" s="24">
        <v>5000</v>
      </c>
    </row>
    <row r="208" spans="1:7" x14ac:dyDescent="0.25">
      <c r="A208" s="28">
        <v>44565</v>
      </c>
      <c r="B208" s="26" t="s">
        <v>233</v>
      </c>
      <c r="C208" s="27" t="s">
        <v>228</v>
      </c>
      <c r="D208" s="27" t="s">
        <v>224</v>
      </c>
      <c r="E208" s="26">
        <v>4</v>
      </c>
      <c r="F208" s="25" t="s">
        <v>242</v>
      </c>
      <c r="G208" s="24">
        <v>3500</v>
      </c>
    </row>
    <row r="209" spans="1:7" x14ac:dyDescent="0.25">
      <c r="A209" s="28">
        <v>44565</v>
      </c>
      <c r="B209" s="26" t="s">
        <v>226</v>
      </c>
      <c r="C209" s="27" t="s">
        <v>239</v>
      </c>
      <c r="D209" s="27" t="s">
        <v>231</v>
      </c>
      <c r="E209" s="26">
        <v>1</v>
      </c>
      <c r="F209" s="25" t="s">
        <v>223</v>
      </c>
      <c r="G209" s="24">
        <v>3500</v>
      </c>
    </row>
    <row r="210" spans="1:7" x14ac:dyDescent="0.25">
      <c r="A210" s="28">
        <v>44565</v>
      </c>
      <c r="B210" s="26" t="s">
        <v>229</v>
      </c>
      <c r="C210" s="27" t="s">
        <v>228</v>
      </c>
      <c r="D210" s="27" t="s">
        <v>224</v>
      </c>
      <c r="E210" s="26">
        <v>4</v>
      </c>
      <c r="F210" s="25" t="s">
        <v>252</v>
      </c>
      <c r="G210" s="24">
        <v>1500</v>
      </c>
    </row>
    <row r="211" spans="1:7" x14ac:dyDescent="0.25">
      <c r="A211" s="28">
        <v>44566</v>
      </c>
      <c r="B211" s="26" t="s">
        <v>233</v>
      </c>
      <c r="C211" s="27" t="s">
        <v>239</v>
      </c>
      <c r="D211" s="27" t="s">
        <v>224</v>
      </c>
      <c r="E211" s="26">
        <v>5</v>
      </c>
      <c r="F211" s="25" t="s">
        <v>256</v>
      </c>
      <c r="G211" s="24">
        <v>1800</v>
      </c>
    </row>
    <row r="212" spans="1:7" x14ac:dyDescent="0.25">
      <c r="A212" s="28">
        <v>44566</v>
      </c>
      <c r="B212" s="26" t="s">
        <v>226</v>
      </c>
      <c r="C212" s="27" t="s">
        <v>228</v>
      </c>
      <c r="D212" s="27" t="s">
        <v>231</v>
      </c>
      <c r="E212" s="26">
        <v>2</v>
      </c>
      <c r="F212" s="25" t="s">
        <v>241</v>
      </c>
      <c r="G212" s="24">
        <v>8000</v>
      </c>
    </row>
    <row r="213" spans="1:7" x14ac:dyDescent="0.25">
      <c r="A213" s="28">
        <v>44567</v>
      </c>
      <c r="B213" s="26" t="s">
        <v>237</v>
      </c>
      <c r="C213" s="27" t="s">
        <v>228</v>
      </c>
      <c r="D213" s="27" t="s">
        <v>231</v>
      </c>
      <c r="E213" s="26">
        <v>1</v>
      </c>
      <c r="F213" s="25" t="s">
        <v>246</v>
      </c>
      <c r="G213" s="24">
        <v>5100</v>
      </c>
    </row>
    <row r="214" spans="1:7" x14ac:dyDescent="0.25">
      <c r="A214" s="28">
        <v>44567</v>
      </c>
      <c r="B214" s="26" t="s">
        <v>229</v>
      </c>
      <c r="C214" s="27" t="s">
        <v>235</v>
      </c>
      <c r="D214" s="27" t="s">
        <v>224</v>
      </c>
      <c r="E214" s="26">
        <v>4</v>
      </c>
      <c r="F214" s="25" t="s">
        <v>247</v>
      </c>
      <c r="G214" s="24">
        <v>650</v>
      </c>
    </row>
    <row r="215" spans="1:7" x14ac:dyDescent="0.25">
      <c r="A215" s="28">
        <v>44567</v>
      </c>
      <c r="B215" s="26" t="s">
        <v>233</v>
      </c>
      <c r="C215" s="27" t="s">
        <v>225</v>
      </c>
      <c r="D215" s="27" t="s">
        <v>224</v>
      </c>
      <c r="E215" s="26">
        <v>5</v>
      </c>
      <c r="F215" s="25" t="s">
        <v>244</v>
      </c>
      <c r="G215" s="24">
        <v>320</v>
      </c>
    </row>
    <row r="216" spans="1:7" x14ac:dyDescent="0.25">
      <c r="A216" s="28">
        <v>44567</v>
      </c>
      <c r="B216" s="26" t="s">
        <v>226</v>
      </c>
      <c r="C216" s="27" t="s">
        <v>225</v>
      </c>
      <c r="D216" s="27" t="s">
        <v>231</v>
      </c>
      <c r="E216" s="26">
        <v>1</v>
      </c>
      <c r="F216" s="25" t="s">
        <v>249</v>
      </c>
      <c r="G216" s="24">
        <v>3500</v>
      </c>
    </row>
    <row r="217" spans="1:7" x14ac:dyDescent="0.25">
      <c r="A217" s="28">
        <v>44568</v>
      </c>
      <c r="B217" s="26" t="s">
        <v>229</v>
      </c>
      <c r="C217" s="27" t="s">
        <v>228</v>
      </c>
      <c r="D217" s="27" t="s">
        <v>224</v>
      </c>
      <c r="E217" s="26">
        <v>3</v>
      </c>
      <c r="F217" s="25" t="s">
        <v>240</v>
      </c>
      <c r="G217" s="24">
        <v>2840</v>
      </c>
    </row>
    <row r="218" spans="1:7" x14ac:dyDescent="0.25">
      <c r="A218" s="28">
        <v>44568</v>
      </c>
      <c r="B218" s="26" t="s">
        <v>226</v>
      </c>
      <c r="C218" s="27" t="s">
        <v>225</v>
      </c>
      <c r="D218" s="27" t="s">
        <v>224</v>
      </c>
      <c r="E218" s="26">
        <v>5</v>
      </c>
      <c r="F218" s="25" t="s">
        <v>241</v>
      </c>
      <c r="G218" s="24">
        <v>520</v>
      </c>
    </row>
    <row r="219" spans="1:7" x14ac:dyDescent="0.25">
      <c r="A219" s="28">
        <v>44571</v>
      </c>
      <c r="B219" s="26" t="s">
        <v>229</v>
      </c>
      <c r="C219" s="27" t="s">
        <v>239</v>
      </c>
      <c r="D219" s="27" t="s">
        <v>224</v>
      </c>
      <c r="E219" s="26">
        <v>3</v>
      </c>
      <c r="F219" s="25" t="s">
        <v>227</v>
      </c>
      <c r="G219" s="24">
        <v>380</v>
      </c>
    </row>
    <row r="220" spans="1:7" x14ac:dyDescent="0.25">
      <c r="A220" s="28">
        <v>44571</v>
      </c>
      <c r="B220" s="26" t="s">
        <v>233</v>
      </c>
      <c r="C220" s="27" t="s">
        <v>228</v>
      </c>
      <c r="D220" s="27" t="s">
        <v>224</v>
      </c>
      <c r="E220" s="26">
        <v>3</v>
      </c>
      <c r="F220" s="25" t="s">
        <v>248</v>
      </c>
      <c r="G220" s="24">
        <v>5550</v>
      </c>
    </row>
    <row r="221" spans="1:7" x14ac:dyDescent="0.25">
      <c r="A221" s="28">
        <v>44572</v>
      </c>
      <c r="B221" s="26" t="s">
        <v>226</v>
      </c>
      <c r="C221" s="27" t="s">
        <v>228</v>
      </c>
      <c r="D221" s="27" t="s">
        <v>231</v>
      </c>
      <c r="E221" s="26">
        <v>2</v>
      </c>
      <c r="F221" s="25" t="s">
        <v>223</v>
      </c>
      <c r="G221" s="24">
        <v>8000</v>
      </c>
    </row>
    <row r="222" spans="1:7" x14ac:dyDescent="0.25">
      <c r="A222" s="28">
        <v>44572</v>
      </c>
      <c r="B222" s="26" t="s">
        <v>237</v>
      </c>
      <c r="C222" s="27" t="s">
        <v>228</v>
      </c>
      <c r="D222" s="27" t="s">
        <v>231</v>
      </c>
      <c r="E222" s="26">
        <v>2</v>
      </c>
      <c r="F222" s="25" t="s">
        <v>246</v>
      </c>
      <c r="G222" s="24">
        <v>5100</v>
      </c>
    </row>
    <row r="223" spans="1:7" x14ac:dyDescent="0.25">
      <c r="A223" s="28">
        <v>44572</v>
      </c>
      <c r="B223" s="26" t="s">
        <v>229</v>
      </c>
      <c r="C223" s="27" t="s">
        <v>235</v>
      </c>
      <c r="D223" s="27" t="s">
        <v>224</v>
      </c>
      <c r="E223" s="26">
        <v>3</v>
      </c>
      <c r="F223" s="25" t="s">
        <v>247</v>
      </c>
      <c r="G223" s="24">
        <v>650</v>
      </c>
    </row>
    <row r="224" spans="1:7" x14ac:dyDescent="0.25">
      <c r="A224" s="28">
        <v>44572</v>
      </c>
      <c r="B224" s="26" t="s">
        <v>233</v>
      </c>
      <c r="C224" s="27" t="s">
        <v>239</v>
      </c>
      <c r="D224" s="27" t="s">
        <v>224</v>
      </c>
      <c r="E224" s="26">
        <v>5</v>
      </c>
      <c r="F224" s="25" t="s">
        <v>251</v>
      </c>
      <c r="G224" s="24">
        <v>2800</v>
      </c>
    </row>
    <row r="225" spans="1:7" x14ac:dyDescent="0.25">
      <c r="A225" s="28">
        <v>44572</v>
      </c>
      <c r="B225" s="26" t="s">
        <v>237</v>
      </c>
      <c r="C225" s="27" t="s">
        <v>239</v>
      </c>
      <c r="D225" s="27" t="s">
        <v>231</v>
      </c>
      <c r="E225" s="26">
        <v>1</v>
      </c>
      <c r="F225" s="25" t="s">
        <v>236</v>
      </c>
      <c r="G225" s="24">
        <v>7700</v>
      </c>
    </row>
    <row r="226" spans="1:7" x14ac:dyDescent="0.25">
      <c r="A226" s="28">
        <v>44573</v>
      </c>
      <c r="B226" s="26" t="s">
        <v>226</v>
      </c>
      <c r="C226" s="27" t="s">
        <v>228</v>
      </c>
      <c r="D226" s="27" t="s">
        <v>224</v>
      </c>
      <c r="E226" s="26">
        <v>4</v>
      </c>
      <c r="F226" s="25" t="s">
        <v>230</v>
      </c>
      <c r="G226" s="24">
        <v>2500</v>
      </c>
    </row>
    <row r="227" spans="1:7" x14ac:dyDescent="0.25">
      <c r="A227" s="28">
        <v>44573</v>
      </c>
      <c r="B227" s="26" t="s">
        <v>226</v>
      </c>
      <c r="C227" s="27" t="s">
        <v>228</v>
      </c>
      <c r="D227" s="27" t="s">
        <v>231</v>
      </c>
      <c r="E227" s="26">
        <v>2</v>
      </c>
      <c r="F227" s="25" t="s">
        <v>255</v>
      </c>
      <c r="G227" s="24">
        <v>11360</v>
      </c>
    </row>
    <row r="228" spans="1:7" x14ac:dyDescent="0.25">
      <c r="A228" s="28">
        <v>44574</v>
      </c>
      <c r="B228" s="26" t="s">
        <v>237</v>
      </c>
      <c r="C228" s="27" t="s">
        <v>228</v>
      </c>
      <c r="D228" s="27" t="s">
        <v>231</v>
      </c>
      <c r="E228" s="26">
        <v>1</v>
      </c>
      <c r="F228" s="25" t="s">
        <v>245</v>
      </c>
      <c r="G228" s="24">
        <v>8800</v>
      </c>
    </row>
    <row r="229" spans="1:7" x14ac:dyDescent="0.25">
      <c r="A229" s="28">
        <v>44574</v>
      </c>
      <c r="B229" s="26" t="s">
        <v>229</v>
      </c>
      <c r="C229" s="27" t="s">
        <v>235</v>
      </c>
      <c r="D229" s="27" t="s">
        <v>224</v>
      </c>
      <c r="E229" s="26">
        <v>5</v>
      </c>
      <c r="F229" s="25" t="s">
        <v>227</v>
      </c>
      <c r="G229" s="24">
        <v>750</v>
      </c>
    </row>
    <row r="230" spans="1:7" x14ac:dyDescent="0.25">
      <c r="A230" s="28">
        <v>44574</v>
      </c>
      <c r="B230" s="26" t="s">
        <v>233</v>
      </c>
      <c r="C230" s="27" t="s">
        <v>225</v>
      </c>
      <c r="D230" s="27" t="s">
        <v>224</v>
      </c>
      <c r="E230" s="26">
        <v>3</v>
      </c>
      <c r="F230" s="25" t="s">
        <v>232</v>
      </c>
      <c r="G230" s="24">
        <v>2540</v>
      </c>
    </row>
    <row r="231" spans="1:7" x14ac:dyDescent="0.25">
      <c r="A231" s="28">
        <v>44575</v>
      </c>
      <c r="B231" s="26" t="s">
        <v>226</v>
      </c>
      <c r="C231" s="27" t="s">
        <v>225</v>
      </c>
      <c r="D231" s="27" t="s">
        <v>231</v>
      </c>
      <c r="E231" s="26">
        <v>2</v>
      </c>
      <c r="F231" s="25" t="s">
        <v>253</v>
      </c>
      <c r="G231" s="24">
        <v>5400</v>
      </c>
    </row>
    <row r="232" spans="1:7" x14ac:dyDescent="0.25">
      <c r="A232" s="28">
        <v>44575</v>
      </c>
      <c r="B232" s="26" t="s">
        <v>229</v>
      </c>
      <c r="C232" s="27" t="s">
        <v>228</v>
      </c>
      <c r="D232" s="27" t="s">
        <v>224</v>
      </c>
      <c r="E232" s="26">
        <v>3</v>
      </c>
      <c r="F232" s="25" t="s">
        <v>250</v>
      </c>
      <c r="G232" s="24">
        <v>6840</v>
      </c>
    </row>
    <row r="233" spans="1:7" x14ac:dyDescent="0.25">
      <c r="A233" s="28">
        <v>44575</v>
      </c>
      <c r="B233" s="26" t="s">
        <v>233</v>
      </c>
      <c r="C233" s="27" t="s">
        <v>225</v>
      </c>
      <c r="D233" s="27" t="s">
        <v>224</v>
      </c>
      <c r="E233" s="26">
        <v>5</v>
      </c>
      <c r="F233" s="25" t="s">
        <v>232</v>
      </c>
      <c r="G233" s="24">
        <v>3260</v>
      </c>
    </row>
    <row r="234" spans="1:7" x14ac:dyDescent="0.25">
      <c r="A234" s="28">
        <v>44575</v>
      </c>
      <c r="B234" s="26" t="s">
        <v>233</v>
      </c>
      <c r="C234" s="27" t="s">
        <v>228</v>
      </c>
      <c r="D234" s="27" t="s">
        <v>224</v>
      </c>
      <c r="E234" s="26">
        <v>3</v>
      </c>
      <c r="F234" s="25" t="s">
        <v>242</v>
      </c>
      <c r="G234" s="24">
        <v>3500</v>
      </c>
    </row>
    <row r="235" spans="1:7" x14ac:dyDescent="0.25">
      <c r="A235" s="28">
        <v>44578</v>
      </c>
      <c r="B235" s="26" t="s">
        <v>226</v>
      </c>
      <c r="C235" s="27" t="s">
        <v>239</v>
      </c>
      <c r="D235" s="27" t="s">
        <v>231</v>
      </c>
      <c r="E235" s="26">
        <v>2</v>
      </c>
      <c r="F235" s="25" t="s">
        <v>255</v>
      </c>
      <c r="G235" s="24">
        <v>800</v>
      </c>
    </row>
    <row r="236" spans="1:7" x14ac:dyDescent="0.25">
      <c r="A236" s="28">
        <v>44578</v>
      </c>
      <c r="B236" s="26" t="s">
        <v>229</v>
      </c>
      <c r="C236" s="27" t="s">
        <v>228</v>
      </c>
      <c r="D236" s="27" t="s">
        <v>224</v>
      </c>
      <c r="E236" s="26">
        <v>4</v>
      </c>
      <c r="F236" s="25" t="s">
        <v>247</v>
      </c>
      <c r="G236" s="24">
        <v>1500</v>
      </c>
    </row>
    <row r="237" spans="1:7" x14ac:dyDescent="0.25">
      <c r="A237" s="28">
        <v>44579</v>
      </c>
      <c r="B237" s="26" t="s">
        <v>233</v>
      </c>
      <c r="C237" s="27" t="s">
        <v>239</v>
      </c>
      <c r="D237" s="27" t="s">
        <v>224</v>
      </c>
      <c r="E237" s="26">
        <v>3</v>
      </c>
      <c r="F237" s="25" t="s">
        <v>232</v>
      </c>
      <c r="G237" s="24">
        <v>1800</v>
      </c>
    </row>
    <row r="238" spans="1:7" x14ac:dyDescent="0.25">
      <c r="A238" s="28">
        <v>44580</v>
      </c>
      <c r="B238" s="26" t="s">
        <v>237</v>
      </c>
      <c r="C238" s="27" t="s">
        <v>239</v>
      </c>
      <c r="D238" s="27" t="s">
        <v>231</v>
      </c>
      <c r="E238" s="26">
        <v>1</v>
      </c>
      <c r="F238" s="25" t="s">
        <v>245</v>
      </c>
      <c r="G238" s="24">
        <v>7800</v>
      </c>
    </row>
    <row r="239" spans="1:7" x14ac:dyDescent="0.25">
      <c r="A239" s="28">
        <v>44580</v>
      </c>
      <c r="B239" s="26" t="s">
        <v>233</v>
      </c>
      <c r="C239" s="27" t="s">
        <v>228</v>
      </c>
      <c r="D239" s="27" t="s">
        <v>224</v>
      </c>
      <c r="E239" s="26">
        <v>3</v>
      </c>
      <c r="F239" s="25" t="s">
        <v>232</v>
      </c>
      <c r="G239" s="24">
        <v>110</v>
      </c>
    </row>
    <row r="240" spans="1:7" x14ac:dyDescent="0.25">
      <c r="A240" s="28">
        <v>44580</v>
      </c>
      <c r="B240" s="26" t="s">
        <v>226</v>
      </c>
      <c r="C240" s="27" t="s">
        <v>239</v>
      </c>
      <c r="D240" s="27" t="s">
        <v>231</v>
      </c>
      <c r="E240" s="26">
        <v>1</v>
      </c>
      <c r="F240" s="25" t="s">
        <v>223</v>
      </c>
      <c r="G240" s="24">
        <v>1850</v>
      </c>
    </row>
    <row r="241" spans="1:7" x14ac:dyDescent="0.25">
      <c r="A241" s="28">
        <v>44580</v>
      </c>
      <c r="B241" s="26" t="s">
        <v>229</v>
      </c>
      <c r="C241" s="27" t="s">
        <v>228</v>
      </c>
      <c r="D241" s="27" t="s">
        <v>224</v>
      </c>
      <c r="E241" s="26">
        <v>3</v>
      </c>
      <c r="F241" s="25" t="s">
        <v>227</v>
      </c>
      <c r="G241" s="24">
        <v>2000</v>
      </c>
    </row>
    <row r="242" spans="1:7" x14ac:dyDescent="0.25">
      <c r="A242" s="28">
        <v>44581</v>
      </c>
      <c r="B242" s="26" t="s">
        <v>233</v>
      </c>
      <c r="C242" s="27" t="s">
        <v>225</v>
      </c>
      <c r="D242" s="27" t="s">
        <v>224</v>
      </c>
      <c r="E242" s="26">
        <v>4</v>
      </c>
      <c r="F242" s="25" t="s">
        <v>242</v>
      </c>
      <c r="G242" s="24">
        <v>520</v>
      </c>
    </row>
    <row r="243" spans="1:7" x14ac:dyDescent="0.25">
      <c r="A243" s="28">
        <v>44581</v>
      </c>
      <c r="B243" s="26" t="s">
        <v>233</v>
      </c>
      <c r="C243" s="27" t="s">
        <v>228</v>
      </c>
      <c r="D243" s="27" t="s">
        <v>224</v>
      </c>
      <c r="E243" s="26">
        <v>3</v>
      </c>
      <c r="F243" s="25" t="s">
        <v>248</v>
      </c>
      <c r="G243" s="24">
        <v>690</v>
      </c>
    </row>
    <row r="244" spans="1:7" x14ac:dyDescent="0.25">
      <c r="A244" s="28">
        <v>44581</v>
      </c>
      <c r="B244" s="26" t="s">
        <v>226</v>
      </c>
      <c r="C244" s="27" t="s">
        <v>228</v>
      </c>
      <c r="D244" s="27" t="s">
        <v>224</v>
      </c>
      <c r="E244" s="26">
        <v>5</v>
      </c>
      <c r="F244" s="25" t="s">
        <v>249</v>
      </c>
      <c r="G244" s="24">
        <v>2500</v>
      </c>
    </row>
    <row r="245" spans="1:7" x14ac:dyDescent="0.25">
      <c r="A245" s="28">
        <v>44582</v>
      </c>
      <c r="B245" s="26" t="s">
        <v>237</v>
      </c>
      <c r="C245" s="27" t="s">
        <v>239</v>
      </c>
      <c r="D245" s="27" t="s">
        <v>231</v>
      </c>
      <c r="E245" s="26">
        <v>2</v>
      </c>
      <c r="F245" s="25" t="s">
        <v>254</v>
      </c>
      <c r="G245" s="24">
        <v>7700</v>
      </c>
    </row>
    <row r="246" spans="1:7" x14ac:dyDescent="0.25">
      <c r="A246" s="28">
        <v>44582</v>
      </c>
      <c r="B246" s="26" t="s">
        <v>233</v>
      </c>
      <c r="C246" s="27" t="s">
        <v>239</v>
      </c>
      <c r="D246" s="27" t="s">
        <v>224</v>
      </c>
      <c r="E246" s="26">
        <v>3</v>
      </c>
      <c r="F246" s="25" t="s">
        <v>251</v>
      </c>
      <c r="G246" s="24">
        <v>2800</v>
      </c>
    </row>
    <row r="247" spans="1:7" x14ac:dyDescent="0.25">
      <c r="A247" s="28">
        <v>44582</v>
      </c>
      <c r="B247" s="26" t="s">
        <v>226</v>
      </c>
      <c r="C247" s="27" t="s">
        <v>228</v>
      </c>
      <c r="D247" s="27" t="s">
        <v>231</v>
      </c>
      <c r="E247" s="26">
        <v>2</v>
      </c>
      <c r="F247" s="25" t="s">
        <v>241</v>
      </c>
      <c r="G247" s="24">
        <v>8500</v>
      </c>
    </row>
    <row r="248" spans="1:7" x14ac:dyDescent="0.25">
      <c r="A248" s="28">
        <v>44585</v>
      </c>
      <c r="B248" s="26" t="s">
        <v>229</v>
      </c>
      <c r="C248" s="27" t="s">
        <v>235</v>
      </c>
      <c r="D248" s="27" t="s">
        <v>224</v>
      </c>
      <c r="E248" s="26">
        <v>4</v>
      </c>
      <c r="F248" s="25" t="s">
        <v>243</v>
      </c>
      <c r="G248" s="24">
        <v>250</v>
      </c>
    </row>
    <row r="249" spans="1:7" x14ac:dyDescent="0.25">
      <c r="A249" s="28">
        <v>44585</v>
      </c>
      <c r="B249" s="26" t="s">
        <v>233</v>
      </c>
      <c r="C249" s="27" t="s">
        <v>225</v>
      </c>
      <c r="D249" s="27" t="s">
        <v>224</v>
      </c>
      <c r="E249" s="26">
        <v>3</v>
      </c>
      <c r="F249" s="25" t="s">
        <v>232</v>
      </c>
      <c r="G249" s="24">
        <v>2540</v>
      </c>
    </row>
    <row r="250" spans="1:7" x14ac:dyDescent="0.25">
      <c r="A250" s="28">
        <v>44585</v>
      </c>
      <c r="B250" s="26" t="s">
        <v>237</v>
      </c>
      <c r="C250" s="27" t="s">
        <v>228</v>
      </c>
      <c r="D250" s="27" t="s">
        <v>231</v>
      </c>
      <c r="E250" s="26">
        <v>1</v>
      </c>
      <c r="F250" s="25" t="s">
        <v>246</v>
      </c>
      <c r="G250" s="24">
        <v>650</v>
      </c>
    </row>
    <row r="251" spans="1:7" x14ac:dyDescent="0.25">
      <c r="A251" s="28">
        <v>44585</v>
      </c>
      <c r="B251" s="26" t="s">
        <v>237</v>
      </c>
      <c r="C251" s="27" t="s">
        <v>239</v>
      </c>
      <c r="D251" s="27" t="s">
        <v>224</v>
      </c>
      <c r="E251" s="26">
        <v>4</v>
      </c>
      <c r="F251" s="25" t="s">
        <v>254</v>
      </c>
      <c r="G251" s="24">
        <v>2400</v>
      </c>
    </row>
    <row r="252" spans="1:7" x14ac:dyDescent="0.25">
      <c r="A252" s="28">
        <v>44586</v>
      </c>
      <c r="B252" s="26" t="s">
        <v>233</v>
      </c>
      <c r="C252" s="27" t="s">
        <v>225</v>
      </c>
      <c r="D252" s="27" t="s">
        <v>224</v>
      </c>
      <c r="E252" s="26">
        <v>5</v>
      </c>
      <c r="F252" s="25" t="s">
        <v>232</v>
      </c>
      <c r="G252" s="24">
        <v>320</v>
      </c>
    </row>
    <row r="253" spans="1:7" x14ac:dyDescent="0.25">
      <c r="A253" s="28">
        <v>44586</v>
      </c>
      <c r="B253" s="26" t="s">
        <v>233</v>
      </c>
      <c r="C253" s="27" t="s">
        <v>239</v>
      </c>
      <c r="D253" s="27" t="s">
        <v>224</v>
      </c>
      <c r="E253" s="26">
        <v>4</v>
      </c>
      <c r="F253" s="25" t="s">
        <v>248</v>
      </c>
      <c r="G253" s="24">
        <v>6500</v>
      </c>
    </row>
    <row r="254" spans="1:7" x14ac:dyDescent="0.25">
      <c r="A254" s="28">
        <v>44586</v>
      </c>
      <c r="B254" s="26" t="s">
        <v>229</v>
      </c>
      <c r="C254" s="27" t="s">
        <v>228</v>
      </c>
      <c r="D254" s="27" t="s">
        <v>224</v>
      </c>
      <c r="E254" s="26">
        <v>3</v>
      </c>
      <c r="F254" s="25" t="s">
        <v>240</v>
      </c>
      <c r="G254" s="24">
        <v>5000</v>
      </c>
    </row>
    <row r="255" spans="1:7" x14ac:dyDescent="0.25">
      <c r="A255" s="28">
        <v>44586</v>
      </c>
      <c r="B255" s="26" t="s">
        <v>233</v>
      </c>
      <c r="C255" s="27" t="s">
        <v>228</v>
      </c>
      <c r="D255" s="27" t="s">
        <v>224</v>
      </c>
      <c r="E255" s="26">
        <v>3</v>
      </c>
      <c r="F255" s="25" t="s">
        <v>242</v>
      </c>
      <c r="G255" s="24">
        <v>3500</v>
      </c>
    </row>
    <row r="256" spans="1:7" x14ac:dyDescent="0.25">
      <c r="A256" s="28">
        <v>44587</v>
      </c>
      <c r="B256" s="26" t="s">
        <v>226</v>
      </c>
      <c r="C256" s="27" t="s">
        <v>239</v>
      </c>
      <c r="D256" s="27" t="s">
        <v>231</v>
      </c>
      <c r="E256" s="26">
        <v>1</v>
      </c>
      <c r="F256" s="25" t="s">
        <v>241</v>
      </c>
      <c r="G256" s="24">
        <v>3500</v>
      </c>
    </row>
    <row r="257" spans="1:7" x14ac:dyDescent="0.25">
      <c r="A257" s="28">
        <v>44587</v>
      </c>
      <c r="B257" s="26" t="s">
        <v>229</v>
      </c>
      <c r="C257" s="27" t="s">
        <v>228</v>
      </c>
      <c r="D257" s="27" t="s">
        <v>224</v>
      </c>
      <c r="E257" s="26">
        <v>4</v>
      </c>
      <c r="F257" s="25" t="s">
        <v>234</v>
      </c>
      <c r="G257" s="24">
        <v>1500</v>
      </c>
    </row>
    <row r="258" spans="1:7" x14ac:dyDescent="0.25">
      <c r="A258" s="28">
        <v>44587</v>
      </c>
      <c r="B258" s="26" t="s">
        <v>233</v>
      </c>
      <c r="C258" s="27" t="s">
        <v>239</v>
      </c>
      <c r="D258" s="27" t="s">
        <v>224</v>
      </c>
      <c r="E258" s="26">
        <v>4</v>
      </c>
      <c r="F258" s="25" t="s">
        <v>248</v>
      </c>
      <c r="G258" s="24">
        <v>1800</v>
      </c>
    </row>
    <row r="259" spans="1:7" x14ac:dyDescent="0.25">
      <c r="A259" s="28">
        <v>44587</v>
      </c>
      <c r="B259" s="26" t="s">
        <v>226</v>
      </c>
      <c r="C259" s="27" t="s">
        <v>228</v>
      </c>
      <c r="D259" s="27" t="s">
        <v>231</v>
      </c>
      <c r="E259" s="26">
        <v>1</v>
      </c>
      <c r="F259" s="25" t="s">
        <v>241</v>
      </c>
      <c r="G259" s="24">
        <v>8000</v>
      </c>
    </row>
    <row r="260" spans="1:7" x14ac:dyDescent="0.25">
      <c r="A260" s="28">
        <v>44588</v>
      </c>
      <c r="B260" s="26" t="s">
        <v>237</v>
      </c>
      <c r="C260" s="27" t="s">
        <v>228</v>
      </c>
      <c r="D260" s="27" t="s">
        <v>231</v>
      </c>
      <c r="E260" s="26">
        <v>2</v>
      </c>
      <c r="F260" s="25" t="s">
        <v>245</v>
      </c>
      <c r="G260" s="24">
        <v>5100</v>
      </c>
    </row>
    <row r="261" spans="1:7" x14ac:dyDescent="0.25">
      <c r="A261" s="28">
        <v>44588</v>
      </c>
      <c r="B261" s="26" t="s">
        <v>229</v>
      </c>
      <c r="C261" s="27" t="s">
        <v>235</v>
      </c>
      <c r="D261" s="27" t="s">
        <v>224</v>
      </c>
      <c r="E261" s="26">
        <v>5</v>
      </c>
      <c r="F261" s="25" t="s">
        <v>234</v>
      </c>
      <c r="G261" s="24">
        <v>650</v>
      </c>
    </row>
    <row r="262" spans="1:7" x14ac:dyDescent="0.25">
      <c r="A262" s="28">
        <v>44588</v>
      </c>
      <c r="B262" s="26" t="s">
        <v>233</v>
      </c>
      <c r="C262" s="27" t="s">
        <v>225</v>
      </c>
      <c r="D262" s="27" t="s">
        <v>224</v>
      </c>
      <c r="E262" s="26">
        <v>4</v>
      </c>
      <c r="F262" s="25" t="s">
        <v>244</v>
      </c>
      <c r="G262" s="24">
        <v>320</v>
      </c>
    </row>
    <row r="263" spans="1:7" x14ac:dyDescent="0.25">
      <c r="A263" s="28">
        <v>44589</v>
      </c>
      <c r="B263" s="26" t="s">
        <v>226</v>
      </c>
      <c r="C263" s="27" t="s">
        <v>225</v>
      </c>
      <c r="D263" s="27" t="s">
        <v>231</v>
      </c>
      <c r="E263" s="26">
        <v>2</v>
      </c>
      <c r="F263" s="25" t="s">
        <v>241</v>
      </c>
      <c r="G263" s="24">
        <v>3500</v>
      </c>
    </row>
    <row r="264" spans="1:7" x14ac:dyDescent="0.25">
      <c r="A264" s="28">
        <v>44592</v>
      </c>
      <c r="B264" s="26" t="s">
        <v>229</v>
      </c>
      <c r="C264" s="27" t="s">
        <v>228</v>
      </c>
      <c r="D264" s="27" t="s">
        <v>224</v>
      </c>
      <c r="E264" s="26">
        <v>5</v>
      </c>
      <c r="F264" s="25" t="s">
        <v>234</v>
      </c>
      <c r="G264" s="24">
        <v>2840</v>
      </c>
    </row>
    <row r="265" spans="1:7" x14ac:dyDescent="0.25">
      <c r="A265" s="28">
        <v>44592</v>
      </c>
      <c r="B265" s="26" t="s">
        <v>226</v>
      </c>
      <c r="C265" s="27" t="s">
        <v>225</v>
      </c>
      <c r="D265" s="27" t="s">
        <v>224</v>
      </c>
      <c r="E265" s="26">
        <v>4</v>
      </c>
      <c r="F265" s="25" t="s">
        <v>223</v>
      </c>
      <c r="G265" s="24">
        <v>520</v>
      </c>
    </row>
    <row r="266" spans="1:7" x14ac:dyDescent="0.25">
      <c r="A266" s="28">
        <v>44592</v>
      </c>
      <c r="B266" s="26" t="s">
        <v>229</v>
      </c>
      <c r="C266" s="27" t="s">
        <v>239</v>
      </c>
      <c r="D266" s="27" t="s">
        <v>224</v>
      </c>
      <c r="E266" s="26">
        <v>5</v>
      </c>
      <c r="F266" s="25" t="s">
        <v>240</v>
      </c>
      <c r="G266" s="24">
        <v>380</v>
      </c>
    </row>
    <row r="267" spans="1:7" x14ac:dyDescent="0.25">
      <c r="A267" s="28">
        <v>44592</v>
      </c>
      <c r="B267" s="26" t="s">
        <v>233</v>
      </c>
      <c r="C267" s="27" t="s">
        <v>228</v>
      </c>
      <c r="D267" s="27" t="s">
        <v>224</v>
      </c>
      <c r="E267" s="26">
        <v>4</v>
      </c>
      <c r="F267" s="25" t="s">
        <v>238</v>
      </c>
      <c r="G267" s="24">
        <v>5550</v>
      </c>
    </row>
    <row r="268" spans="1:7" x14ac:dyDescent="0.25">
      <c r="A268" s="28">
        <v>44593</v>
      </c>
      <c r="B268" s="26" t="s">
        <v>237</v>
      </c>
      <c r="C268" s="27" t="s">
        <v>239</v>
      </c>
      <c r="D268" s="27" t="s">
        <v>231</v>
      </c>
      <c r="E268" s="26">
        <v>2</v>
      </c>
      <c r="F268" s="25" t="s">
        <v>240</v>
      </c>
      <c r="G268" s="24">
        <v>650</v>
      </c>
    </row>
    <row r="269" spans="1:7" x14ac:dyDescent="0.25">
      <c r="A269" s="28">
        <v>44593</v>
      </c>
      <c r="B269" s="26" t="s">
        <v>229</v>
      </c>
      <c r="C269" s="27" t="s">
        <v>239</v>
      </c>
      <c r="D269" s="27" t="s">
        <v>224</v>
      </c>
      <c r="E269" s="26">
        <v>5</v>
      </c>
      <c r="F269" s="25" t="s">
        <v>243</v>
      </c>
      <c r="G269" s="24">
        <v>2800</v>
      </c>
    </row>
    <row r="270" spans="1:7" x14ac:dyDescent="0.25">
      <c r="A270" s="28">
        <v>44593</v>
      </c>
      <c r="B270" s="26" t="s">
        <v>233</v>
      </c>
      <c r="C270" s="27" t="s">
        <v>228</v>
      </c>
      <c r="D270" s="27" t="s">
        <v>224</v>
      </c>
      <c r="E270" s="26">
        <v>3</v>
      </c>
      <c r="F270" s="25" t="s">
        <v>244</v>
      </c>
      <c r="G270" s="24">
        <v>690</v>
      </c>
    </row>
    <row r="271" spans="1:7" x14ac:dyDescent="0.25">
      <c r="A271" s="28">
        <v>44594</v>
      </c>
      <c r="B271" s="26" t="s">
        <v>233</v>
      </c>
      <c r="C271" s="27" t="s">
        <v>239</v>
      </c>
      <c r="D271" s="27" t="s">
        <v>224</v>
      </c>
      <c r="E271" s="26">
        <v>5</v>
      </c>
      <c r="F271" s="25" t="s">
        <v>244</v>
      </c>
      <c r="G271" s="24">
        <v>6500</v>
      </c>
    </row>
    <row r="272" spans="1:7" x14ac:dyDescent="0.25">
      <c r="A272" s="28">
        <v>44594</v>
      </c>
      <c r="B272" s="26" t="s">
        <v>229</v>
      </c>
      <c r="C272" s="27" t="s">
        <v>228</v>
      </c>
      <c r="D272" s="27" t="s">
        <v>224</v>
      </c>
      <c r="E272" s="26">
        <v>5</v>
      </c>
      <c r="F272" s="25" t="s">
        <v>234</v>
      </c>
      <c r="G272" s="24">
        <v>5000</v>
      </c>
    </row>
    <row r="273" spans="1:7" x14ac:dyDescent="0.25">
      <c r="A273" s="28">
        <v>44594</v>
      </c>
      <c r="B273" s="26" t="s">
        <v>233</v>
      </c>
      <c r="C273" s="27" t="s">
        <v>228</v>
      </c>
      <c r="D273" s="27" t="s">
        <v>224</v>
      </c>
      <c r="E273" s="26">
        <v>4</v>
      </c>
      <c r="F273" s="25" t="s">
        <v>238</v>
      </c>
      <c r="G273" s="24">
        <v>3500</v>
      </c>
    </row>
    <row r="274" spans="1:7" x14ac:dyDescent="0.25">
      <c r="A274" s="28">
        <v>44594</v>
      </c>
      <c r="B274" s="26" t="s">
        <v>226</v>
      </c>
      <c r="C274" s="27" t="s">
        <v>239</v>
      </c>
      <c r="D274" s="27" t="s">
        <v>231</v>
      </c>
      <c r="E274" s="26">
        <v>1</v>
      </c>
      <c r="F274" s="25" t="s">
        <v>253</v>
      </c>
      <c r="G274" s="24">
        <v>3500</v>
      </c>
    </row>
    <row r="275" spans="1:7" x14ac:dyDescent="0.25">
      <c r="A275" s="28">
        <v>44595</v>
      </c>
      <c r="B275" s="26" t="s">
        <v>229</v>
      </c>
      <c r="C275" s="27" t="s">
        <v>228</v>
      </c>
      <c r="D275" s="27" t="s">
        <v>224</v>
      </c>
      <c r="E275" s="26">
        <v>4</v>
      </c>
      <c r="F275" s="25" t="s">
        <v>250</v>
      </c>
      <c r="G275" s="24">
        <v>1500</v>
      </c>
    </row>
    <row r="276" spans="1:7" x14ac:dyDescent="0.25">
      <c r="A276" s="28">
        <v>44595</v>
      </c>
      <c r="B276" s="26" t="s">
        <v>233</v>
      </c>
      <c r="C276" s="27" t="s">
        <v>239</v>
      </c>
      <c r="D276" s="27" t="s">
        <v>224</v>
      </c>
      <c r="E276" s="26">
        <v>5</v>
      </c>
      <c r="F276" s="25" t="s">
        <v>244</v>
      </c>
      <c r="G276" s="24">
        <v>1800</v>
      </c>
    </row>
    <row r="277" spans="1:7" x14ac:dyDescent="0.25">
      <c r="A277" s="28">
        <v>44595</v>
      </c>
      <c r="B277" s="26" t="s">
        <v>226</v>
      </c>
      <c r="C277" s="27" t="s">
        <v>228</v>
      </c>
      <c r="D277" s="27" t="s">
        <v>231</v>
      </c>
      <c r="E277" s="26">
        <v>2</v>
      </c>
      <c r="F277" s="25" t="s">
        <v>253</v>
      </c>
      <c r="G277" s="24">
        <v>8000</v>
      </c>
    </row>
    <row r="278" spans="1:7" x14ac:dyDescent="0.25">
      <c r="A278" s="28">
        <v>44596</v>
      </c>
      <c r="B278" s="26" t="s">
        <v>237</v>
      </c>
      <c r="C278" s="27" t="s">
        <v>228</v>
      </c>
      <c r="D278" s="27" t="s">
        <v>231</v>
      </c>
      <c r="E278" s="26">
        <v>1</v>
      </c>
      <c r="F278" s="25" t="s">
        <v>254</v>
      </c>
      <c r="G278" s="24">
        <v>5100</v>
      </c>
    </row>
    <row r="279" spans="1:7" x14ac:dyDescent="0.25">
      <c r="A279" s="28">
        <v>44596</v>
      </c>
      <c r="B279" s="26" t="s">
        <v>229</v>
      </c>
      <c r="C279" s="27" t="s">
        <v>235</v>
      </c>
      <c r="D279" s="27" t="s">
        <v>224</v>
      </c>
      <c r="E279" s="26">
        <v>4</v>
      </c>
      <c r="F279" s="25" t="s">
        <v>252</v>
      </c>
      <c r="G279" s="24">
        <v>650</v>
      </c>
    </row>
    <row r="280" spans="1:7" x14ac:dyDescent="0.25">
      <c r="A280" s="28">
        <v>44596</v>
      </c>
      <c r="B280" s="26" t="s">
        <v>233</v>
      </c>
      <c r="C280" s="27" t="s">
        <v>225</v>
      </c>
      <c r="D280" s="27" t="s">
        <v>224</v>
      </c>
      <c r="E280" s="26">
        <v>5</v>
      </c>
      <c r="F280" s="25" t="s">
        <v>251</v>
      </c>
      <c r="G280" s="24">
        <v>320</v>
      </c>
    </row>
    <row r="281" spans="1:7" x14ac:dyDescent="0.25">
      <c r="A281" s="28">
        <v>44596</v>
      </c>
      <c r="B281" s="26" t="s">
        <v>226</v>
      </c>
      <c r="C281" s="27" t="s">
        <v>225</v>
      </c>
      <c r="D281" s="27" t="s">
        <v>231</v>
      </c>
      <c r="E281" s="26">
        <v>1</v>
      </c>
      <c r="F281" s="25" t="s">
        <v>223</v>
      </c>
      <c r="G281" s="24">
        <v>3500</v>
      </c>
    </row>
    <row r="282" spans="1:7" x14ac:dyDescent="0.25">
      <c r="A282" s="28">
        <v>44599</v>
      </c>
      <c r="B282" s="26" t="s">
        <v>229</v>
      </c>
      <c r="C282" s="27" t="s">
        <v>228</v>
      </c>
      <c r="D282" s="27" t="s">
        <v>224</v>
      </c>
      <c r="E282" s="26">
        <v>3</v>
      </c>
      <c r="F282" s="25" t="s">
        <v>252</v>
      </c>
      <c r="G282" s="24">
        <v>2840</v>
      </c>
    </row>
    <row r="283" spans="1:7" x14ac:dyDescent="0.25">
      <c r="A283" s="28">
        <v>44599</v>
      </c>
      <c r="B283" s="26" t="s">
        <v>226</v>
      </c>
      <c r="C283" s="27" t="s">
        <v>225</v>
      </c>
      <c r="D283" s="27" t="s">
        <v>224</v>
      </c>
      <c r="E283" s="26">
        <v>5</v>
      </c>
      <c r="F283" s="25" t="s">
        <v>253</v>
      </c>
      <c r="G283" s="24">
        <v>520</v>
      </c>
    </row>
    <row r="284" spans="1:7" x14ac:dyDescent="0.25">
      <c r="A284" s="28">
        <v>44599</v>
      </c>
      <c r="B284" s="26" t="s">
        <v>229</v>
      </c>
      <c r="C284" s="27" t="s">
        <v>239</v>
      </c>
      <c r="D284" s="27" t="s">
        <v>224</v>
      </c>
      <c r="E284" s="26">
        <v>3</v>
      </c>
      <c r="F284" s="25" t="s">
        <v>252</v>
      </c>
      <c r="G284" s="24">
        <v>380</v>
      </c>
    </row>
    <row r="285" spans="1:7" x14ac:dyDescent="0.25">
      <c r="A285" s="28">
        <v>44600</v>
      </c>
      <c r="B285" s="26" t="s">
        <v>233</v>
      </c>
      <c r="C285" s="27" t="s">
        <v>228</v>
      </c>
      <c r="D285" s="27" t="s">
        <v>224</v>
      </c>
      <c r="E285" s="26">
        <v>3</v>
      </c>
      <c r="F285" s="25" t="s">
        <v>238</v>
      </c>
      <c r="G285" s="24">
        <v>5550</v>
      </c>
    </row>
    <row r="286" spans="1:7" x14ac:dyDescent="0.25">
      <c r="A286" s="28">
        <v>44600</v>
      </c>
      <c r="B286" s="26" t="s">
        <v>226</v>
      </c>
      <c r="C286" s="27" t="s">
        <v>228</v>
      </c>
      <c r="D286" s="27" t="s">
        <v>231</v>
      </c>
      <c r="E286" s="26">
        <v>2</v>
      </c>
      <c r="F286" s="25" t="s">
        <v>230</v>
      </c>
      <c r="G286" s="24">
        <v>8000</v>
      </c>
    </row>
    <row r="287" spans="1:7" x14ac:dyDescent="0.25">
      <c r="A287" s="28">
        <v>44600</v>
      </c>
      <c r="B287" s="26" t="s">
        <v>237</v>
      </c>
      <c r="C287" s="27" t="s">
        <v>228</v>
      </c>
      <c r="D287" s="27" t="s">
        <v>231</v>
      </c>
      <c r="E287" s="26">
        <v>2</v>
      </c>
      <c r="F287" s="25" t="s">
        <v>236</v>
      </c>
      <c r="G287" s="24">
        <v>5100</v>
      </c>
    </row>
    <row r="288" spans="1:7" x14ac:dyDescent="0.25">
      <c r="A288" s="28">
        <v>44600</v>
      </c>
      <c r="B288" s="26" t="s">
        <v>229</v>
      </c>
      <c r="C288" s="27" t="s">
        <v>235</v>
      </c>
      <c r="D288" s="27" t="s">
        <v>224</v>
      </c>
      <c r="E288" s="26">
        <v>3</v>
      </c>
      <c r="F288" s="25" t="s">
        <v>247</v>
      </c>
      <c r="G288" s="24">
        <v>650</v>
      </c>
    </row>
    <row r="289" spans="1:7" x14ac:dyDescent="0.25">
      <c r="A289" s="28">
        <v>44601</v>
      </c>
      <c r="B289" s="26" t="s">
        <v>233</v>
      </c>
      <c r="C289" s="27" t="s">
        <v>239</v>
      </c>
      <c r="D289" s="27" t="s">
        <v>224</v>
      </c>
      <c r="E289" s="26">
        <v>5</v>
      </c>
      <c r="F289" s="25" t="s">
        <v>251</v>
      </c>
      <c r="G289" s="24">
        <v>2800</v>
      </c>
    </row>
    <row r="290" spans="1:7" x14ac:dyDescent="0.25">
      <c r="A290" s="28">
        <v>44602</v>
      </c>
      <c r="B290" s="26" t="s">
        <v>237</v>
      </c>
      <c r="C290" s="27" t="s">
        <v>239</v>
      </c>
      <c r="D290" s="27" t="s">
        <v>231</v>
      </c>
      <c r="E290" s="26">
        <v>1</v>
      </c>
      <c r="F290" s="25" t="s">
        <v>246</v>
      </c>
      <c r="G290" s="24">
        <v>7700</v>
      </c>
    </row>
    <row r="291" spans="1:7" x14ac:dyDescent="0.25">
      <c r="A291" s="28">
        <v>44602</v>
      </c>
      <c r="B291" s="26" t="s">
        <v>226</v>
      </c>
      <c r="C291" s="27" t="s">
        <v>228</v>
      </c>
      <c r="D291" s="27" t="s">
        <v>224</v>
      </c>
      <c r="E291" s="26">
        <v>4</v>
      </c>
      <c r="F291" s="25" t="s">
        <v>230</v>
      </c>
      <c r="G291" s="24">
        <v>2500</v>
      </c>
    </row>
    <row r="292" spans="1:7" x14ac:dyDescent="0.25">
      <c r="A292" s="28">
        <v>44602</v>
      </c>
      <c r="B292" s="26" t="s">
        <v>226</v>
      </c>
      <c r="C292" s="27" t="s">
        <v>228</v>
      </c>
      <c r="D292" s="27" t="s">
        <v>231</v>
      </c>
      <c r="E292" s="26">
        <v>2</v>
      </c>
      <c r="F292" s="25" t="s">
        <v>249</v>
      </c>
      <c r="G292" s="24">
        <v>11360</v>
      </c>
    </row>
    <row r="293" spans="1:7" x14ac:dyDescent="0.25">
      <c r="A293" s="28">
        <v>44602</v>
      </c>
      <c r="B293" s="26" t="s">
        <v>237</v>
      </c>
      <c r="C293" s="27" t="s">
        <v>228</v>
      </c>
      <c r="D293" s="27" t="s">
        <v>231</v>
      </c>
      <c r="E293" s="26">
        <v>1</v>
      </c>
      <c r="F293" s="25" t="s">
        <v>236</v>
      </c>
      <c r="G293" s="24">
        <v>8800</v>
      </c>
    </row>
    <row r="294" spans="1:7" x14ac:dyDescent="0.25">
      <c r="A294" s="28">
        <v>44603</v>
      </c>
      <c r="B294" s="26" t="s">
        <v>229</v>
      </c>
      <c r="C294" s="27" t="s">
        <v>235</v>
      </c>
      <c r="D294" s="27" t="s">
        <v>224</v>
      </c>
      <c r="E294" s="26">
        <v>5</v>
      </c>
      <c r="F294" s="25" t="s">
        <v>252</v>
      </c>
      <c r="G294" s="24">
        <v>750</v>
      </c>
    </row>
    <row r="295" spans="1:7" x14ac:dyDescent="0.25">
      <c r="A295" s="28">
        <v>44603</v>
      </c>
      <c r="B295" s="26" t="s">
        <v>233</v>
      </c>
      <c r="C295" s="27" t="s">
        <v>225</v>
      </c>
      <c r="D295" s="27" t="s">
        <v>224</v>
      </c>
      <c r="E295" s="26">
        <v>3</v>
      </c>
      <c r="F295" s="25" t="s">
        <v>248</v>
      </c>
      <c r="G295" s="24">
        <v>2540</v>
      </c>
    </row>
    <row r="296" spans="1:7" x14ac:dyDescent="0.25">
      <c r="A296" s="28">
        <v>44603</v>
      </c>
      <c r="B296" s="26" t="s">
        <v>226</v>
      </c>
      <c r="C296" s="27" t="s">
        <v>225</v>
      </c>
      <c r="D296" s="27" t="s">
        <v>231</v>
      </c>
      <c r="E296" s="26">
        <v>2</v>
      </c>
      <c r="F296" s="25" t="s">
        <v>249</v>
      </c>
      <c r="G296" s="24">
        <v>5400</v>
      </c>
    </row>
    <row r="297" spans="1:7" x14ac:dyDescent="0.25">
      <c r="A297" s="28">
        <v>44603</v>
      </c>
      <c r="B297" s="26" t="s">
        <v>229</v>
      </c>
      <c r="C297" s="27" t="s">
        <v>228</v>
      </c>
      <c r="D297" s="27" t="s">
        <v>224</v>
      </c>
      <c r="E297" s="26">
        <v>3</v>
      </c>
      <c r="F297" s="25" t="s">
        <v>243</v>
      </c>
      <c r="G297" s="24">
        <v>6840</v>
      </c>
    </row>
    <row r="298" spans="1:7" x14ac:dyDescent="0.25">
      <c r="A298" s="28">
        <v>44606</v>
      </c>
      <c r="B298" s="26" t="s">
        <v>233</v>
      </c>
      <c r="C298" s="27" t="s">
        <v>225</v>
      </c>
      <c r="D298" s="27" t="s">
        <v>224</v>
      </c>
      <c r="E298" s="26">
        <v>5</v>
      </c>
      <c r="F298" s="25" t="s">
        <v>251</v>
      </c>
      <c r="G298" s="24">
        <v>3260</v>
      </c>
    </row>
    <row r="299" spans="1:7" x14ac:dyDescent="0.25">
      <c r="A299" s="28">
        <v>44606</v>
      </c>
      <c r="B299" s="26" t="s">
        <v>233</v>
      </c>
      <c r="C299" s="27" t="s">
        <v>228</v>
      </c>
      <c r="D299" s="27" t="s">
        <v>224</v>
      </c>
      <c r="E299" s="26">
        <v>3</v>
      </c>
      <c r="F299" s="25" t="s">
        <v>244</v>
      </c>
      <c r="G299" s="24">
        <v>3500</v>
      </c>
    </row>
    <row r="300" spans="1:7" x14ac:dyDescent="0.25">
      <c r="A300" s="28">
        <v>44606</v>
      </c>
      <c r="B300" s="26" t="s">
        <v>226</v>
      </c>
      <c r="C300" s="27" t="s">
        <v>239</v>
      </c>
      <c r="D300" s="27" t="s">
        <v>231</v>
      </c>
      <c r="E300" s="26">
        <v>2</v>
      </c>
      <c r="F300" s="25" t="s">
        <v>249</v>
      </c>
      <c r="G300" s="24">
        <v>800</v>
      </c>
    </row>
    <row r="301" spans="1:7" x14ac:dyDescent="0.25">
      <c r="A301" s="28">
        <v>44606</v>
      </c>
      <c r="B301" s="26" t="s">
        <v>229</v>
      </c>
      <c r="C301" s="27" t="s">
        <v>228</v>
      </c>
      <c r="D301" s="27" t="s">
        <v>224</v>
      </c>
      <c r="E301" s="26">
        <v>4</v>
      </c>
      <c r="F301" s="25" t="s">
        <v>250</v>
      </c>
      <c r="G301" s="24">
        <v>1500</v>
      </c>
    </row>
    <row r="302" spans="1:7" x14ac:dyDescent="0.25">
      <c r="A302" s="28">
        <v>44607</v>
      </c>
      <c r="B302" s="26" t="s">
        <v>233</v>
      </c>
      <c r="C302" s="27" t="s">
        <v>239</v>
      </c>
      <c r="D302" s="27" t="s">
        <v>224</v>
      </c>
      <c r="E302" s="26">
        <v>3</v>
      </c>
      <c r="F302" s="25" t="s">
        <v>242</v>
      </c>
      <c r="G302" s="24">
        <v>1800</v>
      </c>
    </row>
    <row r="303" spans="1:7" x14ac:dyDescent="0.25">
      <c r="A303" s="28">
        <v>44607</v>
      </c>
      <c r="B303" s="26" t="s">
        <v>237</v>
      </c>
      <c r="C303" s="27" t="s">
        <v>239</v>
      </c>
      <c r="D303" s="27" t="s">
        <v>231</v>
      </c>
      <c r="E303" s="26">
        <v>1</v>
      </c>
      <c r="F303" s="25" t="s">
        <v>240</v>
      </c>
      <c r="G303" s="24">
        <v>7800</v>
      </c>
    </row>
    <row r="304" spans="1:7" x14ac:dyDescent="0.25">
      <c r="A304" s="28">
        <v>44607</v>
      </c>
      <c r="B304" s="26" t="s">
        <v>233</v>
      </c>
      <c r="C304" s="27" t="s">
        <v>228</v>
      </c>
      <c r="D304" s="27" t="s">
        <v>224</v>
      </c>
      <c r="E304" s="26">
        <v>3</v>
      </c>
      <c r="F304" s="25" t="s">
        <v>242</v>
      </c>
      <c r="G304" s="24">
        <v>110</v>
      </c>
    </row>
    <row r="305" spans="1:7" x14ac:dyDescent="0.25">
      <c r="A305" s="28">
        <v>44608</v>
      </c>
      <c r="B305" s="26" t="s">
        <v>226</v>
      </c>
      <c r="C305" s="27" t="s">
        <v>239</v>
      </c>
      <c r="D305" s="27" t="s">
        <v>231</v>
      </c>
      <c r="E305" s="26">
        <v>1</v>
      </c>
      <c r="F305" s="25" t="s">
        <v>249</v>
      </c>
      <c r="G305" s="24">
        <v>1850</v>
      </c>
    </row>
    <row r="306" spans="1:7" x14ac:dyDescent="0.25">
      <c r="A306" s="28">
        <v>44608</v>
      </c>
      <c r="B306" s="26" t="s">
        <v>229</v>
      </c>
      <c r="C306" s="27" t="s">
        <v>228</v>
      </c>
      <c r="D306" s="27" t="s">
        <v>224</v>
      </c>
      <c r="E306" s="26">
        <v>3</v>
      </c>
      <c r="F306" s="25" t="s">
        <v>234</v>
      </c>
      <c r="G306" s="24">
        <v>2000</v>
      </c>
    </row>
    <row r="307" spans="1:7" x14ac:dyDescent="0.25">
      <c r="A307" s="28">
        <v>44608</v>
      </c>
      <c r="B307" s="26" t="s">
        <v>233</v>
      </c>
      <c r="C307" s="27" t="s">
        <v>225</v>
      </c>
      <c r="D307" s="27" t="s">
        <v>224</v>
      </c>
      <c r="E307" s="26">
        <v>4</v>
      </c>
      <c r="F307" s="25" t="s">
        <v>244</v>
      </c>
      <c r="G307" s="24">
        <v>520</v>
      </c>
    </row>
    <row r="308" spans="1:7" x14ac:dyDescent="0.25">
      <c r="A308" s="28">
        <v>44608</v>
      </c>
      <c r="B308" s="26" t="s">
        <v>233</v>
      </c>
      <c r="C308" s="27" t="s">
        <v>228</v>
      </c>
      <c r="D308" s="27" t="s">
        <v>224</v>
      </c>
      <c r="E308" s="26">
        <v>3</v>
      </c>
      <c r="F308" s="25" t="s">
        <v>232</v>
      </c>
      <c r="G308" s="24">
        <v>690</v>
      </c>
    </row>
    <row r="309" spans="1:7" x14ac:dyDescent="0.25">
      <c r="A309" s="28">
        <v>44609</v>
      </c>
      <c r="B309" s="26" t="s">
        <v>226</v>
      </c>
      <c r="C309" s="27" t="s">
        <v>228</v>
      </c>
      <c r="D309" s="27" t="s">
        <v>224</v>
      </c>
      <c r="E309" s="26">
        <v>5</v>
      </c>
      <c r="F309" s="25" t="s">
        <v>249</v>
      </c>
      <c r="G309" s="24">
        <v>2500</v>
      </c>
    </row>
    <row r="310" spans="1:7" x14ac:dyDescent="0.25">
      <c r="A310" s="28">
        <v>44609</v>
      </c>
      <c r="B310" s="26" t="s">
        <v>237</v>
      </c>
      <c r="C310" s="27" t="s">
        <v>239</v>
      </c>
      <c r="D310" s="27" t="s">
        <v>231</v>
      </c>
      <c r="E310" s="26">
        <v>2</v>
      </c>
      <c r="F310" s="25" t="s">
        <v>246</v>
      </c>
      <c r="G310" s="24">
        <v>7700</v>
      </c>
    </row>
    <row r="311" spans="1:7" x14ac:dyDescent="0.25">
      <c r="A311" s="28">
        <v>44610</v>
      </c>
      <c r="B311" s="26" t="s">
        <v>233</v>
      </c>
      <c r="C311" s="27" t="s">
        <v>239</v>
      </c>
      <c r="D311" s="27" t="s">
        <v>224</v>
      </c>
      <c r="E311" s="26">
        <v>3</v>
      </c>
      <c r="F311" s="25" t="s">
        <v>248</v>
      </c>
      <c r="G311" s="24">
        <v>2800</v>
      </c>
    </row>
    <row r="312" spans="1:7" x14ac:dyDescent="0.25">
      <c r="A312" s="28">
        <v>44613</v>
      </c>
      <c r="B312" s="26" t="s">
        <v>226</v>
      </c>
      <c r="C312" s="27" t="s">
        <v>228</v>
      </c>
      <c r="D312" s="27" t="s">
        <v>231</v>
      </c>
      <c r="E312" s="26">
        <v>2</v>
      </c>
      <c r="F312" s="25" t="s">
        <v>230</v>
      </c>
      <c r="G312" s="24">
        <v>8500</v>
      </c>
    </row>
    <row r="313" spans="1:7" x14ac:dyDescent="0.25">
      <c r="A313" s="28">
        <v>44613</v>
      </c>
      <c r="B313" s="26" t="s">
        <v>229</v>
      </c>
      <c r="C313" s="27" t="s">
        <v>235</v>
      </c>
      <c r="D313" s="27" t="s">
        <v>224</v>
      </c>
      <c r="E313" s="26">
        <v>4</v>
      </c>
      <c r="F313" s="25" t="s">
        <v>247</v>
      </c>
      <c r="G313" s="24">
        <v>250</v>
      </c>
    </row>
    <row r="314" spans="1:7" x14ac:dyDescent="0.25">
      <c r="A314" s="28">
        <v>44613</v>
      </c>
      <c r="B314" s="26" t="s">
        <v>233</v>
      </c>
      <c r="C314" s="27" t="s">
        <v>225</v>
      </c>
      <c r="D314" s="27" t="s">
        <v>224</v>
      </c>
      <c r="E314" s="26">
        <v>3</v>
      </c>
      <c r="F314" s="25" t="s">
        <v>244</v>
      </c>
      <c r="G314" s="24">
        <v>2540</v>
      </c>
    </row>
    <row r="315" spans="1:7" x14ac:dyDescent="0.25">
      <c r="A315" s="28">
        <v>44613</v>
      </c>
      <c r="B315" s="26" t="s">
        <v>237</v>
      </c>
      <c r="C315" s="27" t="s">
        <v>228</v>
      </c>
      <c r="D315" s="27" t="s">
        <v>231</v>
      </c>
      <c r="E315" s="26">
        <v>1</v>
      </c>
      <c r="F315" s="25" t="s">
        <v>246</v>
      </c>
      <c r="G315" s="24">
        <v>650</v>
      </c>
    </row>
    <row r="316" spans="1:7" x14ac:dyDescent="0.25">
      <c r="A316" s="28">
        <v>44614</v>
      </c>
      <c r="B316" s="26" t="s">
        <v>237</v>
      </c>
      <c r="C316" s="27" t="s">
        <v>239</v>
      </c>
      <c r="D316" s="27" t="s">
        <v>224</v>
      </c>
      <c r="E316" s="26">
        <v>4</v>
      </c>
      <c r="F316" s="25" t="s">
        <v>245</v>
      </c>
      <c r="G316" s="24">
        <v>2400</v>
      </c>
    </row>
    <row r="317" spans="1:7" x14ac:dyDescent="0.25">
      <c r="A317" s="28">
        <v>44614</v>
      </c>
      <c r="B317" s="26" t="s">
        <v>233</v>
      </c>
      <c r="C317" s="27" t="s">
        <v>225</v>
      </c>
      <c r="D317" s="27" t="s">
        <v>224</v>
      </c>
      <c r="E317" s="26">
        <v>5</v>
      </c>
      <c r="F317" s="25" t="s">
        <v>242</v>
      </c>
      <c r="G317" s="24">
        <v>320</v>
      </c>
    </row>
    <row r="318" spans="1:7" x14ac:dyDescent="0.25">
      <c r="A318" s="28">
        <v>44614</v>
      </c>
      <c r="B318" s="26" t="s">
        <v>233</v>
      </c>
      <c r="C318" s="27" t="s">
        <v>239</v>
      </c>
      <c r="D318" s="27" t="s">
        <v>224</v>
      </c>
      <c r="E318" s="26">
        <v>4</v>
      </c>
      <c r="F318" s="25" t="s">
        <v>244</v>
      </c>
      <c r="G318" s="24">
        <v>6500</v>
      </c>
    </row>
    <row r="319" spans="1:7" x14ac:dyDescent="0.25">
      <c r="A319" s="28">
        <v>44614</v>
      </c>
      <c r="B319" s="26" t="s">
        <v>229</v>
      </c>
      <c r="C319" s="27" t="s">
        <v>228</v>
      </c>
      <c r="D319" s="27" t="s">
        <v>224</v>
      </c>
      <c r="E319" s="26">
        <v>3</v>
      </c>
      <c r="F319" s="25" t="s">
        <v>243</v>
      </c>
      <c r="G319" s="24">
        <v>5000</v>
      </c>
    </row>
    <row r="320" spans="1:7" x14ac:dyDescent="0.25">
      <c r="A320" s="28">
        <v>44615</v>
      </c>
      <c r="B320" s="26" t="s">
        <v>233</v>
      </c>
      <c r="C320" s="27" t="s">
        <v>228</v>
      </c>
      <c r="D320" s="27" t="s">
        <v>224</v>
      </c>
      <c r="E320" s="26">
        <v>3</v>
      </c>
      <c r="F320" s="25" t="s">
        <v>242</v>
      </c>
      <c r="G320" s="24">
        <v>3500</v>
      </c>
    </row>
    <row r="321" spans="1:7" x14ac:dyDescent="0.25">
      <c r="A321" s="28">
        <v>44615</v>
      </c>
      <c r="B321" s="26" t="s">
        <v>226</v>
      </c>
      <c r="C321" s="27" t="s">
        <v>239</v>
      </c>
      <c r="D321" s="27" t="s">
        <v>231</v>
      </c>
      <c r="E321" s="26">
        <v>1</v>
      </c>
      <c r="F321" s="25" t="s">
        <v>241</v>
      </c>
      <c r="G321" s="24">
        <v>3500</v>
      </c>
    </row>
    <row r="322" spans="1:7" x14ac:dyDescent="0.25">
      <c r="A322" s="28">
        <v>44615</v>
      </c>
      <c r="B322" s="26" t="s">
        <v>229</v>
      </c>
      <c r="C322" s="27" t="s">
        <v>228</v>
      </c>
      <c r="D322" s="27" t="s">
        <v>224</v>
      </c>
      <c r="E322" s="26">
        <v>4</v>
      </c>
      <c r="F322" s="25" t="s">
        <v>240</v>
      </c>
      <c r="G322" s="24">
        <v>1500</v>
      </c>
    </row>
    <row r="323" spans="1:7" x14ac:dyDescent="0.25">
      <c r="A323" s="28">
        <v>44615</v>
      </c>
      <c r="B323" s="26" t="s">
        <v>233</v>
      </c>
      <c r="C323" s="27" t="s">
        <v>239</v>
      </c>
      <c r="D323" s="27" t="s">
        <v>224</v>
      </c>
      <c r="E323" s="26">
        <v>4</v>
      </c>
      <c r="F323" s="25" t="s">
        <v>238</v>
      </c>
      <c r="G323" s="24">
        <v>1800</v>
      </c>
    </row>
    <row r="324" spans="1:7" x14ac:dyDescent="0.25">
      <c r="A324" s="28">
        <v>44616</v>
      </c>
      <c r="B324" s="26" t="s">
        <v>226</v>
      </c>
      <c r="C324" s="27" t="s">
        <v>228</v>
      </c>
      <c r="D324" s="27" t="s">
        <v>231</v>
      </c>
      <c r="E324" s="26">
        <v>1</v>
      </c>
      <c r="F324" s="25" t="s">
        <v>223</v>
      </c>
      <c r="G324" s="24">
        <v>8000</v>
      </c>
    </row>
    <row r="325" spans="1:7" x14ac:dyDescent="0.25">
      <c r="A325" s="28">
        <v>44617</v>
      </c>
      <c r="B325" s="26" t="s">
        <v>237</v>
      </c>
      <c r="C325" s="27" t="s">
        <v>228</v>
      </c>
      <c r="D325" s="27" t="s">
        <v>231</v>
      </c>
      <c r="E325" s="26">
        <v>2</v>
      </c>
      <c r="F325" s="25" t="s">
        <v>236</v>
      </c>
      <c r="G325" s="24">
        <v>5100</v>
      </c>
    </row>
    <row r="326" spans="1:7" x14ac:dyDescent="0.25">
      <c r="A326" s="28">
        <v>44617</v>
      </c>
      <c r="B326" s="26" t="s">
        <v>229</v>
      </c>
      <c r="C326" s="27" t="s">
        <v>235</v>
      </c>
      <c r="D326" s="27" t="s">
        <v>224</v>
      </c>
      <c r="E326" s="26">
        <v>5</v>
      </c>
      <c r="F326" s="25" t="s">
        <v>234</v>
      </c>
      <c r="G326" s="24">
        <v>650</v>
      </c>
    </row>
    <row r="327" spans="1:7" x14ac:dyDescent="0.25">
      <c r="A327" s="28">
        <v>44617</v>
      </c>
      <c r="B327" s="26" t="s">
        <v>233</v>
      </c>
      <c r="C327" s="27" t="s">
        <v>225</v>
      </c>
      <c r="D327" s="27" t="s">
        <v>224</v>
      </c>
      <c r="E327" s="26">
        <v>4</v>
      </c>
      <c r="F327" s="25" t="s">
        <v>232</v>
      </c>
      <c r="G327" s="24">
        <v>320</v>
      </c>
    </row>
    <row r="328" spans="1:7" x14ac:dyDescent="0.25">
      <c r="A328" s="28">
        <v>44617</v>
      </c>
      <c r="B328" s="26" t="s">
        <v>226</v>
      </c>
      <c r="C328" s="27" t="s">
        <v>225</v>
      </c>
      <c r="D328" s="27" t="s">
        <v>231</v>
      </c>
      <c r="E328" s="26">
        <v>2</v>
      </c>
      <c r="F328" s="25" t="s">
        <v>230</v>
      </c>
      <c r="G328" s="24">
        <v>3500</v>
      </c>
    </row>
    <row r="329" spans="1:7" x14ac:dyDescent="0.25">
      <c r="A329" s="28">
        <v>44617</v>
      </c>
      <c r="B329" s="26" t="s">
        <v>229</v>
      </c>
      <c r="C329" s="27" t="s">
        <v>228</v>
      </c>
      <c r="D329" s="27" t="s">
        <v>224</v>
      </c>
      <c r="E329" s="26">
        <v>5</v>
      </c>
      <c r="F329" s="25" t="s">
        <v>227</v>
      </c>
      <c r="G329" s="24">
        <v>2840</v>
      </c>
    </row>
    <row r="330" spans="1:7" x14ac:dyDescent="0.25">
      <c r="A330" s="28">
        <v>44620</v>
      </c>
      <c r="B330" s="26" t="s">
        <v>226</v>
      </c>
      <c r="C330" s="27" t="s">
        <v>225</v>
      </c>
      <c r="D330" s="27" t="s">
        <v>224</v>
      </c>
      <c r="E330" s="26">
        <v>4</v>
      </c>
      <c r="F330" s="25" t="s">
        <v>223</v>
      </c>
      <c r="G330" s="24">
        <v>520</v>
      </c>
    </row>
    <row r="331" spans="1:7" x14ac:dyDescent="0.25">
      <c r="A331" s="23">
        <v>44621</v>
      </c>
      <c r="B331" s="21" t="s">
        <v>229</v>
      </c>
      <c r="C331" s="22" t="s">
        <v>235</v>
      </c>
      <c r="D331" s="22" t="s">
        <v>224</v>
      </c>
      <c r="E331" s="21">
        <v>5</v>
      </c>
      <c r="F331" s="20" t="s">
        <v>234</v>
      </c>
      <c r="G331" s="19">
        <v>650</v>
      </c>
    </row>
    <row r="332" spans="1:7" x14ac:dyDescent="0.25">
      <c r="A332" s="23">
        <v>44622</v>
      </c>
      <c r="B332" s="21" t="s">
        <v>233</v>
      </c>
      <c r="C332" s="22" t="s">
        <v>225</v>
      </c>
      <c r="D332" s="22" t="s">
        <v>224</v>
      </c>
      <c r="E332" s="21">
        <v>4</v>
      </c>
      <c r="F332" s="20" t="s">
        <v>232</v>
      </c>
      <c r="G332" s="19">
        <v>320</v>
      </c>
    </row>
    <row r="333" spans="1:7" x14ac:dyDescent="0.25">
      <c r="A333" s="23">
        <v>44623</v>
      </c>
      <c r="B333" s="21" t="s">
        <v>226</v>
      </c>
      <c r="C333" s="22" t="s">
        <v>225</v>
      </c>
      <c r="D333" s="22" t="s">
        <v>231</v>
      </c>
      <c r="E333" s="21">
        <v>2</v>
      </c>
      <c r="F333" s="20" t="s">
        <v>230</v>
      </c>
      <c r="G333" s="19">
        <v>3500</v>
      </c>
    </row>
    <row r="334" spans="1:7" x14ac:dyDescent="0.25">
      <c r="A334" s="23">
        <v>44624</v>
      </c>
      <c r="B334" s="21" t="s">
        <v>229</v>
      </c>
      <c r="C334" s="22" t="s">
        <v>228</v>
      </c>
      <c r="D334" s="22" t="s">
        <v>224</v>
      </c>
      <c r="E334" s="21">
        <v>5</v>
      </c>
      <c r="F334" s="20" t="s">
        <v>227</v>
      </c>
      <c r="G334" s="19">
        <v>2840</v>
      </c>
    </row>
    <row r="335" spans="1:7" x14ac:dyDescent="0.25">
      <c r="A335" s="23">
        <v>44625</v>
      </c>
      <c r="B335" s="21" t="s">
        <v>226</v>
      </c>
      <c r="C335" s="22" t="s">
        <v>225</v>
      </c>
      <c r="D335" s="22" t="s">
        <v>224</v>
      </c>
      <c r="E335" s="21">
        <v>4</v>
      </c>
      <c r="F335" s="20" t="s">
        <v>223</v>
      </c>
      <c r="G335" s="19">
        <v>520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  <ext xmlns:x15="http://schemas.microsoft.com/office/spreadsheetml/2010/11/main" uri="{7E03D99C-DC04-49d9-9315-930204A7B6E9}">
      <x15:timelineRefs>
        <x15:timelineRef r:id="rId4"/>
      </x15:timeline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15</vt:i4>
      </vt:variant>
      <vt:variant>
        <vt:lpstr>Intervalli denominati</vt:lpstr>
      </vt:variant>
      <vt:variant>
        <vt:i4>2</vt:i4>
      </vt:variant>
    </vt:vector>
  </HeadingPairs>
  <TitlesOfParts>
    <vt:vector size="17" baseType="lpstr">
      <vt:lpstr>Date</vt:lpstr>
      <vt:lpstr>Azienda</vt:lpstr>
      <vt:lpstr>Scheda.ordinativo</vt:lpstr>
      <vt:lpstr>Cerca.x</vt:lpstr>
      <vt:lpstr>Filtro</vt:lpstr>
      <vt:lpstr>Indiretto</vt:lpstr>
      <vt:lpstr>Pivot_ricerca_errori</vt:lpstr>
      <vt:lpstr>Pivot</vt:lpstr>
      <vt:lpstr>Pivot_impostata</vt:lpstr>
      <vt:lpstr>Scarto</vt:lpstr>
      <vt:lpstr>Dati.aziendali</vt:lpstr>
      <vt:lpstr>Funzioni_Formule_1</vt:lpstr>
      <vt:lpstr>Territori</vt:lpstr>
      <vt:lpstr>Analisi_Feedback</vt:lpstr>
      <vt:lpstr>Traduzioni_feedback</vt:lpstr>
      <vt:lpstr>Azienda!Criteri</vt:lpstr>
      <vt:lpstr>Azienda!Estrai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Valter Borsato</dc:creator>
  <cp:lastModifiedBy>Valter Borsato</cp:lastModifiedBy>
  <dcterms:created xsi:type="dcterms:W3CDTF">2026-02-07T19:23:25Z</dcterms:created>
  <dcterms:modified xsi:type="dcterms:W3CDTF">2026-02-17T19:14:41Z</dcterms:modified>
</cp:coreProperties>
</file>