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xl/functionCache.xml" ContentType="application/vnd.ms-excel.functionCach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D:\valterborsato.it\area-riservata-excel\"/>
    </mc:Choice>
  </mc:AlternateContent>
  <xr:revisionPtr revIDLastSave="0" documentId="13_ncr:1_{42E6FA02-E489-4155-9DF0-4F7A653D8951}" xr6:coauthVersionLast="47" xr6:coauthVersionMax="47" xr10:uidLastSave="{00000000-0000-0000-0000-000000000000}"/>
  <bookViews>
    <workbookView xWindow="-120" yWindow="-120" windowWidth="20730" windowHeight="11160" xr2:uid="{A484CEE9-C88B-4D5C-A520-6E4E5FE5D136}"/>
  </bookViews>
  <sheets>
    <sheet name="Date" sheetId="1" r:id="rId1"/>
    <sheet name="Azienda" sheetId="17" r:id="rId2"/>
    <sheet name="gestionale" sheetId="20" r:id="rId3"/>
    <sheet name="Scheda.ordinativo" sheetId="18" r:id="rId4"/>
    <sheet name="Cerca.x" sheetId="5" r:id="rId5"/>
    <sheet name="Filtro" sheetId="3" r:id="rId6"/>
    <sheet name="Indiretto" sheetId="4" r:id="rId7"/>
    <sheet name="Pivot_ricerca_errori" sheetId="15" r:id="rId8"/>
    <sheet name="Pivot" sheetId="16" r:id="rId9"/>
    <sheet name="Pivot_impostata" sheetId="6" r:id="rId10"/>
    <sheet name="Scarto" sheetId="19" r:id="rId11"/>
    <sheet name="Dati.aziendali" sheetId="13" r:id="rId12"/>
    <sheet name="Funzioni_Formule_1" sheetId="12" r:id="rId13"/>
    <sheet name="Territori" sheetId="14" r:id="rId14"/>
    <sheet name="Analisi_Feedback" sheetId="8" r:id="rId15"/>
    <sheet name="Traduzioni_feedback" sheetId="9" r:id="rId16"/>
  </sheets>
  <externalReferences>
    <externalReference r:id="rId17"/>
  </externalReferences>
  <definedNames>
    <definedName name="_xlnm._FilterDatabase" localSheetId="1" hidden="1">Azienda!$A$1:$M$21</definedName>
    <definedName name="_xlnm._FilterDatabase" localSheetId="5" hidden="1">Filtro!$A$1:$E$101</definedName>
    <definedName name="_xlnm._FilterDatabase" localSheetId="8" hidden="1">Pivot!#REF!</definedName>
    <definedName name="_xlnm._FilterDatabase" localSheetId="9" hidden="1">Pivot_impostata!#REF!</definedName>
    <definedName name="_xlnm._FilterDatabase" localSheetId="7" hidden="1">Pivot_ricerca_errori!#REF!</definedName>
    <definedName name="_xlnm.Criteria" localSheetId="1">Azienda!$K$25:$L$26</definedName>
    <definedName name="_xlnm.Extract" localSheetId="1">Azienda!$A$29:$M$29</definedName>
    <definedName name="FiltroDati_Cliente">#N/A</definedName>
    <definedName name="FiltroDati_Regione">#N/A</definedName>
    <definedName name="FiltroDati_Settore">#N/A</definedName>
    <definedName name="FiltroDati_Venditore">#N/A</definedName>
    <definedName name="listino">[1]prodotti!$B$7:$E$21</definedName>
    <definedName name="prezzi">[1]prodotti!$E$7:$E$21</definedName>
    <definedName name="SequenzaTemporaleNativa_Data">#N/A</definedName>
  </definedNames>
  <calcPr calcId="191029"/>
  <pivotCaches>
    <pivotCache cacheId="0" r:id="rId18"/>
  </pivotCaches>
  <xlsfc:functionCachesPresent xmlns:mc="http://schemas.openxmlformats.org/markup-compatibility/2006" xmlns:xlsfc="http://schemas.microsoft.com/office/spreadsheetml/2025/functionCache" mc:Ignorable="xlsfc"/>
  <extLst>
    <ext xmlns:x14="http://schemas.microsoft.com/office/spreadsheetml/2009/9/main" uri="{BBE1A952-AA13-448e-AADC-164F8A28A991}">
      <x14:slicerCaches>
        <x14:slicerCache r:id="rId19"/>
        <x14:slicerCache r:id="rId20"/>
        <x14:slicerCache r:id="rId21"/>
        <x14:slicerCache r:id="rId2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23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0" l="1"/>
  <c r="L3" i="20"/>
  <c r="L4" i="20"/>
  <c r="L5" i="20"/>
  <c r="L6" i="20"/>
  <c r="L7" i="20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L39" i="20"/>
  <c r="L40" i="20"/>
  <c r="L41" i="20"/>
  <c r="L42" i="20"/>
  <c r="L43" i="20"/>
  <c r="L44" i="20"/>
  <c r="L45" i="20"/>
  <c r="L46" i="20"/>
  <c r="L47" i="20"/>
  <c r="L48" i="20"/>
  <c r="L49" i="20"/>
  <c r="L50" i="20"/>
  <c r="L51" i="20"/>
  <c r="L52" i="20"/>
  <c r="L53" i="20"/>
  <c r="L54" i="20"/>
  <c r="L55" i="20"/>
  <c r="L56" i="20"/>
  <c r="L57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L70" i="20"/>
  <c r="L71" i="20"/>
  <c r="L72" i="20"/>
  <c r="L73" i="20"/>
  <c r="L74" i="20"/>
  <c r="L75" i="20"/>
  <c r="L76" i="20"/>
  <c r="L77" i="20"/>
  <c r="L78" i="20"/>
  <c r="L79" i="20"/>
  <c r="L80" i="20"/>
  <c r="L81" i="20"/>
  <c r="L82" i="20"/>
  <c r="L83" i="20"/>
  <c r="L84" i="20"/>
  <c r="L85" i="20"/>
  <c r="L86" i="20"/>
  <c r="L87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L100" i="20"/>
  <c r="L101" i="20"/>
  <c r="L102" i="20"/>
  <c r="L103" i="20"/>
  <c r="L104" i="20"/>
  <c r="L105" i="20"/>
  <c r="L106" i="20"/>
  <c r="L107" i="20"/>
  <c r="L108" i="20"/>
  <c r="L109" i="20"/>
  <c r="L110" i="20"/>
  <c r="L111" i="20"/>
  <c r="L112" i="20"/>
  <c r="L113" i="20"/>
  <c r="L114" i="20"/>
  <c r="L115" i="20"/>
  <c r="L116" i="20"/>
  <c r="L117" i="20"/>
  <c r="L118" i="20"/>
  <c r="L119" i="20"/>
  <c r="L120" i="20"/>
  <c r="L121" i="20"/>
  <c r="L122" i="20"/>
  <c r="L123" i="20"/>
  <c r="L124" i="20"/>
  <c r="L125" i="20"/>
  <c r="L126" i="20"/>
  <c r="L127" i="20"/>
  <c r="L128" i="20"/>
  <c r="L129" i="20"/>
  <c r="L130" i="20"/>
  <c r="L131" i="20"/>
  <c r="L132" i="20"/>
  <c r="L133" i="20"/>
  <c r="L134" i="20"/>
  <c r="L135" i="20"/>
  <c r="L136" i="20"/>
  <c r="L137" i="20"/>
  <c r="L138" i="20"/>
  <c r="L139" i="20"/>
  <c r="L140" i="20"/>
  <c r="L141" i="20"/>
  <c r="L142" i="20"/>
  <c r="L143" i="20"/>
  <c r="L144" i="20"/>
  <c r="L145" i="20"/>
  <c r="L146" i="20"/>
  <c r="L147" i="20"/>
  <c r="L148" i="20"/>
  <c r="L149" i="20"/>
  <c r="L150" i="20"/>
  <c r="L151" i="20"/>
  <c r="L152" i="20"/>
  <c r="L153" i="20"/>
  <c r="L154" i="20"/>
  <c r="L155" i="20"/>
  <c r="L156" i="20"/>
  <c r="L157" i="20"/>
  <c r="L158" i="20"/>
  <c r="L159" i="20"/>
  <c r="L160" i="20"/>
  <c r="L161" i="20"/>
  <c r="L162" i="20"/>
  <c r="L163" i="20"/>
  <c r="L164" i="20"/>
  <c r="L165" i="20"/>
  <c r="L166" i="20"/>
  <c r="L167" i="20"/>
  <c r="L168" i="20"/>
  <c r="L169" i="20"/>
  <c r="L170" i="20"/>
  <c r="L171" i="20"/>
  <c r="L172" i="20"/>
  <c r="L173" i="20"/>
  <c r="L174" i="20"/>
  <c r="L175" i="20"/>
  <c r="L176" i="20"/>
  <c r="L177" i="20"/>
  <c r="L178" i="20"/>
  <c r="L179" i="20"/>
  <c r="L180" i="20"/>
  <c r="L181" i="20"/>
  <c r="L182" i="20"/>
  <c r="L183" i="20"/>
  <c r="L184" i="20"/>
  <c r="L185" i="20"/>
  <c r="L186" i="20"/>
  <c r="L187" i="20"/>
  <c r="L188" i="20"/>
  <c r="L189" i="20"/>
  <c r="L190" i="20"/>
  <c r="L191" i="20"/>
  <c r="L192" i="20"/>
  <c r="L193" i="20"/>
  <c r="L194" i="20"/>
  <c r="L195" i="20"/>
  <c r="L196" i="20"/>
  <c r="L197" i="20"/>
  <c r="L198" i="20"/>
  <c r="L199" i="20"/>
  <c r="L200" i="20"/>
  <c r="L201" i="20"/>
  <c r="L202" i="20"/>
  <c r="L203" i="20"/>
  <c r="L204" i="20"/>
  <c r="L205" i="20"/>
  <c r="L206" i="20"/>
  <c r="L207" i="20"/>
  <c r="L208" i="20"/>
  <c r="L209" i="20"/>
  <c r="L210" i="20"/>
  <c r="L211" i="20"/>
  <c r="L212" i="20"/>
  <c r="L213" i="20"/>
  <c r="L214" i="20"/>
  <c r="L215" i="20"/>
  <c r="L216" i="20"/>
  <c r="L217" i="20"/>
  <c r="L218" i="20"/>
  <c r="L219" i="20"/>
  <c r="L220" i="20"/>
  <c r="L221" i="20"/>
  <c r="L222" i="20"/>
  <c r="L223" i="20"/>
  <c r="L224" i="20"/>
  <c r="L225" i="20"/>
  <c r="L226" i="20"/>
  <c r="L227" i="20"/>
  <c r="L228" i="20"/>
  <c r="L229" i="20"/>
  <c r="L230" i="20"/>
  <c r="L231" i="20"/>
  <c r="L232" i="20"/>
  <c r="L233" i="20"/>
  <c r="L234" i="20"/>
  <c r="L235" i="20"/>
  <c r="L236" i="20"/>
  <c r="L237" i="20"/>
  <c r="L238" i="20"/>
  <c r="L239" i="20"/>
  <c r="L240" i="20"/>
  <c r="L241" i="20"/>
  <c r="L242" i="20"/>
  <c r="L243" i="20"/>
  <c r="L244" i="20"/>
  <c r="L245" i="20"/>
  <c r="L246" i="20"/>
  <c r="L247" i="20"/>
  <c r="L248" i="20"/>
  <c r="L249" i="20"/>
  <c r="L250" i="20"/>
  <c r="L251" i="20"/>
  <c r="L252" i="20"/>
  <c r="L253" i="20"/>
  <c r="L254" i="20"/>
  <c r="L255" i="20"/>
  <c r="L256" i="20"/>
  <c r="L257" i="20"/>
  <c r="L258" i="20"/>
  <c r="L259" i="20"/>
  <c r="L260" i="20"/>
  <c r="L261" i="20"/>
  <c r="L262" i="20"/>
  <c r="L263" i="20"/>
  <c r="L264" i="20"/>
  <c r="L265" i="20"/>
  <c r="L266" i="20"/>
  <c r="L267" i="20"/>
  <c r="L268" i="20"/>
  <c r="L269" i="20"/>
  <c r="L270" i="20"/>
  <c r="L271" i="20"/>
  <c r="L272" i="20"/>
  <c r="L273" i="20"/>
  <c r="L274" i="20"/>
  <c r="L275" i="20"/>
  <c r="L276" i="20"/>
  <c r="L277" i="20"/>
  <c r="L278" i="20"/>
  <c r="L279" i="20"/>
  <c r="L280" i="20"/>
  <c r="L281" i="20"/>
  <c r="L282" i="20"/>
  <c r="L283" i="20"/>
  <c r="L284" i="20"/>
  <c r="L285" i="20"/>
  <c r="L286" i="20"/>
  <c r="L287" i="20"/>
  <c r="L288" i="20"/>
  <c r="L289" i="20"/>
  <c r="L290" i="20"/>
  <c r="L291" i="20"/>
  <c r="L292" i="20"/>
  <c r="L293" i="20"/>
  <c r="L294" i="20"/>
  <c r="L295" i="20"/>
  <c r="L296" i="20"/>
  <c r="L297" i="20"/>
  <c r="L298" i="20"/>
  <c r="L299" i="20"/>
  <c r="L300" i="20"/>
  <c r="L301" i="20"/>
  <c r="L302" i="20"/>
  <c r="L303" i="20"/>
  <c r="L304" i="20"/>
  <c r="L305" i="20"/>
  <c r="L306" i="20"/>
  <c r="L307" i="20"/>
  <c r="L308" i="20"/>
  <c r="L309" i="20"/>
  <c r="L310" i="20"/>
  <c r="L311" i="20"/>
  <c r="L312" i="20"/>
  <c r="L313" i="20"/>
  <c r="L314" i="20"/>
  <c r="L315" i="20"/>
  <c r="L316" i="20"/>
  <c r="L317" i="20"/>
  <c r="L318" i="20"/>
  <c r="L319" i="20"/>
  <c r="L320" i="20"/>
  <c r="L321" i="20"/>
  <c r="L322" i="20"/>
  <c r="L323" i="20"/>
  <c r="L324" i="20"/>
  <c r="L325" i="20"/>
  <c r="L326" i="20"/>
  <c r="L327" i="20"/>
  <c r="L328" i="20"/>
  <c r="L329" i="20"/>
  <c r="L330" i="20"/>
  <c r="L331" i="20"/>
  <c r="L332" i="20"/>
  <c r="L333" i="20"/>
  <c r="L334" i="20"/>
  <c r="L335" i="20"/>
  <c r="L336" i="20"/>
  <c r="L337" i="20"/>
  <c r="L338" i="20"/>
  <c r="L339" i="20"/>
  <c r="L340" i="20"/>
  <c r="L341" i="20"/>
  <c r="L342" i="20"/>
  <c r="L343" i="20"/>
  <c r="L344" i="20"/>
  <c r="L345" i="20"/>
  <c r="L346" i="20"/>
  <c r="L347" i="20"/>
  <c r="L348" i="20"/>
  <c r="L349" i="20"/>
  <c r="L350" i="20"/>
  <c r="L351" i="20"/>
  <c r="L352" i="20"/>
  <c r="L353" i="20"/>
  <c r="L354" i="20"/>
  <c r="L355" i="20"/>
  <c r="L356" i="20"/>
  <c r="L357" i="20"/>
  <c r="L358" i="20"/>
  <c r="L359" i="20"/>
  <c r="L360" i="20"/>
  <c r="L361" i="20"/>
  <c r="L362" i="20"/>
  <c r="L363" i="20"/>
  <c r="L364" i="20"/>
  <c r="L365" i="20"/>
  <c r="L366" i="20"/>
  <c r="L367" i="20"/>
  <c r="L368" i="20"/>
  <c r="L369" i="20"/>
  <c r="L370" i="20"/>
  <c r="L371" i="20"/>
  <c r="L372" i="20"/>
  <c r="L373" i="20"/>
  <c r="L374" i="20"/>
  <c r="L375" i="20"/>
  <c r="L376" i="20"/>
  <c r="L377" i="20"/>
  <c r="L378" i="20"/>
  <c r="L379" i="20"/>
  <c r="L380" i="20"/>
  <c r="L381" i="20"/>
  <c r="L382" i="20"/>
  <c r="L383" i="20"/>
  <c r="L384" i="20"/>
  <c r="L385" i="20"/>
  <c r="L386" i="20"/>
  <c r="L387" i="20"/>
  <c r="L388" i="20"/>
  <c r="L389" i="20"/>
  <c r="L390" i="20"/>
  <c r="L391" i="20"/>
  <c r="L392" i="20"/>
  <c r="L393" i="20"/>
  <c r="L394" i="20"/>
  <c r="L395" i="20"/>
  <c r="L396" i="20"/>
  <c r="L397" i="20"/>
  <c r="L398" i="20"/>
  <c r="L399" i="20"/>
  <c r="L400" i="20"/>
  <c r="L401" i="20"/>
  <c r="L402" i="20"/>
  <c r="L403" i="20"/>
  <c r="L404" i="20"/>
  <c r="L405" i="20"/>
  <c r="L406" i="20"/>
  <c r="L407" i="20"/>
  <c r="L408" i="20"/>
  <c r="L409" i="20"/>
  <c r="L410" i="20"/>
  <c r="L411" i="20"/>
  <c r="L412" i="20"/>
  <c r="L413" i="20"/>
  <c r="L414" i="20"/>
  <c r="L415" i="20"/>
  <c r="L416" i="20"/>
  <c r="L417" i="20"/>
  <c r="L418" i="20"/>
  <c r="L419" i="20"/>
  <c r="L420" i="20"/>
  <c r="L421" i="20"/>
  <c r="L422" i="20"/>
  <c r="L423" i="20"/>
  <c r="L424" i="20"/>
  <c r="L425" i="20"/>
  <c r="L426" i="20"/>
  <c r="L427" i="20"/>
  <c r="L428" i="20"/>
  <c r="L429" i="20"/>
  <c r="L430" i="20"/>
  <c r="L431" i="20"/>
  <c r="L432" i="20"/>
  <c r="L433" i="20"/>
  <c r="L434" i="20"/>
  <c r="L435" i="20"/>
  <c r="L436" i="20"/>
  <c r="L437" i="20"/>
  <c r="L438" i="20"/>
  <c r="L439" i="20"/>
  <c r="L440" i="20"/>
  <c r="L441" i="20"/>
  <c r="L442" i="20"/>
  <c r="L443" i="20"/>
  <c r="L444" i="20"/>
  <c r="L445" i="20"/>
  <c r="L446" i="20"/>
  <c r="L447" i="20"/>
  <c r="L448" i="20"/>
  <c r="L449" i="20"/>
  <c r="L450" i="20"/>
  <c r="L451" i="20"/>
  <c r="L452" i="20"/>
  <c r="L453" i="20"/>
  <c r="L454" i="20"/>
  <c r="L455" i="20"/>
  <c r="L456" i="20"/>
  <c r="L457" i="20"/>
  <c r="L458" i="20"/>
  <c r="L459" i="20"/>
  <c r="L460" i="20"/>
  <c r="L461" i="20"/>
  <c r="L462" i="20"/>
  <c r="L463" i="20"/>
  <c r="L464" i="20"/>
  <c r="L465" i="20"/>
  <c r="L466" i="20"/>
  <c r="L467" i="20"/>
  <c r="L468" i="20"/>
  <c r="L469" i="20"/>
  <c r="L470" i="20"/>
  <c r="L471" i="20"/>
  <c r="L472" i="20"/>
  <c r="L473" i="20"/>
  <c r="L474" i="20"/>
  <c r="L475" i="20"/>
  <c r="L476" i="20"/>
  <c r="L477" i="20"/>
  <c r="L478" i="20"/>
  <c r="L479" i="20"/>
  <c r="L480" i="20"/>
  <c r="L481" i="20"/>
  <c r="L482" i="20"/>
  <c r="L483" i="20"/>
  <c r="L484" i="20"/>
  <c r="L485" i="20"/>
  <c r="L486" i="20"/>
  <c r="L487" i="20"/>
  <c r="L488" i="20"/>
  <c r="L489" i="20"/>
  <c r="L490" i="20"/>
  <c r="L491" i="20"/>
  <c r="L492" i="20"/>
  <c r="L493" i="20"/>
  <c r="L494" i="20"/>
  <c r="L495" i="20"/>
  <c r="L496" i="20"/>
  <c r="L497" i="20"/>
  <c r="L498" i="20"/>
  <c r="L499" i="20"/>
  <c r="L500" i="20"/>
  <c r="L501" i="20"/>
  <c r="L502" i="20"/>
  <c r="L503" i="20"/>
  <c r="L504" i="20"/>
  <c r="L505" i="20"/>
  <c r="L506" i="20"/>
  <c r="L507" i="20"/>
  <c r="L508" i="20"/>
  <c r="L509" i="20"/>
  <c r="L510" i="20"/>
  <c r="L511" i="20"/>
  <c r="L512" i="20"/>
  <c r="L513" i="20"/>
  <c r="L514" i="20"/>
  <c r="L515" i="20"/>
  <c r="L516" i="20"/>
  <c r="L517" i="20"/>
  <c r="L518" i="20"/>
  <c r="L519" i="20"/>
  <c r="L520" i="20"/>
  <c r="L521" i="20"/>
  <c r="L522" i="20"/>
  <c r="L523" i="20"/>
  <c r="L524" i="20"/>
  <c r="L525" i="20"/>
  <c r="L526" i="20"/>
  <c r="L527" i="20"/>
  <c r="L528" i="20"/>
  <c r="L529" i="20"/>
  <c r="L530" i="20"/>
  <c r="L531" i="20"/>
  <c r="L532" i="20"/>
  <c r="L533" i="20"/>
  <c r="L534" i="20"/>
  <c r="L535" i="20"/>
  <c r="L536" i="20"/>
  <c r="L537" i="20"/>
  <c r="L538" i="20"/>
  <c r="L539" i="20"/>
  <c r="L540" i="20"/>
  <c r="L541" i="20"/>
  <c r="L542" i="20"/>
  <c r="L543" i="20"/>
  <c r="L544" i="20"/>
  <c r="L545" i="20"/>
  <c r="L546" i="20"/>
  <c r="L547" i="20"/>
  <c r="L548" i="20"/>
  <c r="L549" i="20"/>
  <c r="L550" i="20"/>
  <c r="L551" i="20"/>
  <c r="L552" i="20"/>
  <c r="L553" i="20"/>
  <c r="L554" i="20"/>
  <c r="L555" i="20"/>
  <c r="L556" i="20"/>
  <c r="L557" i="20"/>
  <c r="L558" i="20"/>
  <c r="L559" i="20"/>
  <c r="L560" i="20"/>
  <c r="L561" i="20"/>
  <c r="L562" i="20"/>
  <c r="L563" i="20"/>
  <c r="L564" i="20"/>
  <c r="L565" i="20"/>
  <c r="L566" i="20"/>
  <c r="L567" i="20"/>
  <c r="L568" i="20"/>
  <c r="L569" i="20"/>
  <c r="L570" i="20"/>
  <c r="L571" i="20"/>
  <c r="L572" i="20"/>
  <c r="L573" i="20"/>
  <c r="L574" i="20"/>
  <c r="L575" i="20"/>
  <c r="L576" i="20"/>
  <c r="L577" i="20"/>
  <c r="L578" i="20"/>
  <c r="L579" i="20"/>
  <c r="L580" i="20"/>
  <c r="L581" i="20"/>
  <c r="L582" i="20"/>
  <c r="L583" i="20"/>
  <c r="L584" i="20"/>
  <c r="L585" i="20"/>
  <c r="L586" i="20"/>
  <c r="L587" i="20"/>
  <c r="L588" i="20"/>
  <c r="L589" i="20"/>
  <c r="L590" i="20"/>
  <c r="L591" i="20"/>
  <c r="L592" i="20"/>
  <c r="L593" i="20"/>
  <c r="L594" i="20"/>
  <c r="L595" i="20"/>
  <c r="L596" i="20"/>
  <c r="L597" i="20"/>
  <c r="L598" i="20"/>
  <c r="L599" i="20"/>
  <c r="L600" i="20"/>
  <c r="L601" i="20"/>
  <c r="L602" i="20"/>
  <c r="L603" i="20"/>
  <c r="L604" i="20"/>
  <c r="L605" i="20"/>
  <c r="L606" i="20"/>
  <c r="L607" i="20"/>
  <c r="L608" i="20"/>
  <c r="L609" i="20"/>
  <c r="L610" i="20"/>
  <c r="L611" i="20"/>
  <c r="L612" i="20"/>
  <c r="L613" i="20"/>
  <c r="L614" i="20"/>
  <c r="L615" i="20"/>
  <c r="L616" i="20"/>
  <c r="L617" i="20"/>
  <c r="L618" i="20"/>
  <c r="L619" i="20"/>
  <c r="L620" i="20"/>
  <c r="L621" i="20"/>
  <c r="L622" i="20"/>
  <c r="L623" i="20"/>
  <c r="L624" i="20"/>
  <c r="L625" i="20"/>
  <c r="L626" i="20"/>
  <c r="L627" i="20"/>
  <c r="L628" i="20"/>
  <c r="L629" i="20"/>
  <c r="L630" i="20"/>
  <c r="L631" i="20"/>
  <c r="L632" i="20"/>
  <c r="L633" i="20"/>
  <c r="L634" i="20"/>
  <c r="L635" i="20"/>
  <c r="L636" i="20"/>
  <c r="L637" i="20"/>
  <c r="L638" i="20"/>
  <c r="L639" i="20"/>
  <c r="L640" i="20"/>
  <c r="L641" i="20"/>
  <c r="L642" i="20"/>
  <c r="L643" i="20"/>
  <c r="L644" i="20"/>
  <c r="L645" i="20"/>
  <c r="L646" i="20"/>
  <c r="L647" i="20"/>
  <c r="L648" i="20"/>
  <c r="L649" i="20"/>
  <c r="L650" i="20"/>
  <c r="L651" i="20"/>
  <c r="L652" i="20"/>
  <c r="L653" i="20"/>
  <c r="L654" i="20"/>
  <c r="L655" i="20"/>
  <c r="L656" i="20"/>
  <c r="L657" i="20"/>
  <c r="L658" i="20"/>
  <c r="L659" i="20"/>
  <c r="L660" i="20"/>
  <c r="L661" i="20"/>
  <c r="L662" i="20"/>
  <c r="L663" i="20"/>
  <c r="L664" i="20"/>
  <c r="L665" i="20"/>
  <c r="L666" i="20"/>
  <c r="L667" i="20"/>
  <c r="L668" i="20"/>
  <c r="L669" i="20"/>
  <c r="L670" i="20"/>
  <c r="L671" i="20"/>
  <c r="L672" i="20"/>
  <c r="L673" i="20"/>
  <c r="L674" i="20"/>
  <c r="L675" i="20"/>
  <c r="L676" i="20"/>
  <c r="L677" i="20"/>
  <c r="L678" i="20"/>
  <c r="L679" i="20"/>
  <c r="L680" i="20"/>
  <c r="L681" i="20"/>
  <c r="L682" i="20"/>
  <c r="L683" i="20"/>
  <c r="L684" i="20"/>
  <c r="L685" i="20"/>
  <c r="L686" i="20"/>
  <c r="L687" i="20"/>
  <c r="L688" i="20"/>
  <c r="L689" i="20"/>
  <c r="L690" i="20"/>
  <c r="L691" i="20"/>
  <c r="L692" i="20"/>
  <c r="L693" i="20"/>
  <c r="L694" i="20"/>
  <c r="L695" i="20"/>
  <c r="L696" i="20"/>
  <c r="L697" i="20"/>
  <c r="L698" i="20"/>
  <c r="L699" i="20"/>
  <c r="L700" i="20"/>
  <c r="L701" i="20"/>
  <c r="L702" i="20"/>
  <c r="L703" i="20"/>
  <c r="L704" i="20"/>
  <c r="L705" i="20"/>
  <c r="L706" i="20"/>
  <c r="L707" i="20"/>
  <c r="L708" i="20"/>
  <c r="L709" i="20"/>
  <c r="L710" i="20"/>
  <c r="L711" i="20"/>
  <c r="L712" i="20"/>
  <c r="L713" i="20"/>
  <c r="L714" i="20"/>
  <c r="L715" i="20"/>
  <c r="L716" i="20"/>
  <c r="L717" i="20"/>
  <c r="L718" i="20"/>
  <c r="L719" i="20"/>
  <c r="L720" i="20"/>
  <c r="L721" i="20"/>
  <c r="L722" i="20"/>
  <c r="L723" i="20"/>
  <c r="L724" i="20"/>
  <c r="L725" i="20"/>
  <c r="L726" i="20"/>
  <c r="L727" i="20"/>
  <c r="L728" i="20"/>
  <c r="L729" i="20"/>
  <c r="L730" i="20"/>
  <c r="L731" i="20"/>
  <c r="L732" i="20"/>
  <c r="L733" i="20"/>
  <c r="L734" i="20"/>
  <c r="L735" i="20"/>
  <c r="L736" i="20"/>
  <c r="L737" i="20"/>
  <c r="L738" i="20"/>
  <c r="L739" i="20"/>
  <c r="L740" i="20"/>
  <c r="L741" i="20"/>
  <c r="L742" i="20"/>
  <c r="L743" i="20"/>
  <c r="L744" i="20"/>
  <c r="L745" i="20"/>
  <c r="L746" i="20"/>
  <c r="L747" i="20"/>
  <c r="L748" i="20"/>
  <c r="L749" i="20"/>
  <c r="L750" i="20"/>
  <c r="L751" i="20"/>
  <c r="L752" i="20"/>
  <c r="L753" i="20"/>
  <c r="L754" i="20"/>
  <c r="L755" i="20"/>
  <c r="L756" i="20"/>
  <c r="L757" i="20"/>
  <c r="L758" i="20"/>
  <c r="L759" i="20"/>
  <c r="L760" i="20"/>
  <c r="L761" i="20"/>
  <c r="L762" i="20"/>
  <c r="L763" i="20"/>
  <c r="L764" i="20"/>
  <c r="L765" i="20"/>
  <c r="L766" i="20"/>
  <c r="L767" i="20"/>
  <c r="L768" i="20"/>
  <c r="L769" i="20"/>
  <c r="L770" i="20"/>
  <c r="L771" i="20"/>
  <c r="L772" i="20"/>
  <c r="L773" i="20"/>
  <c r="L774" i="20"/>
  <c r="L775" i="20"/>
  <c r="L776" i="20"/>
  <c r="L777" i="20"/>
  <c r="L778" i="20"/>
  <c r="L779" i="20"/>
  <c r="L780" i="20"/>
  <c r="L781" i="20"/>
  <c r="L782" i="20"/>
  <c r="L783" i="20"/>
  <c r="L784" i="20"/>
  <c r="L785" i="20"/>
  <c r="L786" i="20"/>
  <c r="L787" i="20"/>
  <c r="L788" i="20"/>
  <c r="L789" i="20"/>
  <c r="L790" i="20"/>
  <c r="L791" i="20"/>
  <c r="L792" i="20"/>
  <c r="L793" i="20"/>
  <c r="L794" i="20"/>
  <c r="L795" i="20"/>
  <c r="L796" i="20"/>
  <c r="L797" i="20"/>
  <c r="L798" i="20"/>
  <c r="L799" i="20"/>
  <c r="L800" i="20"/>
  <c r="L801" i="20"/>
  <c r="C5" i="18"/>
  <c r="C6" i="18"/>
  <c r="B16" i="12" a="1"/>
  <c r="B15" i="12" a="1"/>
  <c r="C14" i="12"/>
  <c r="B14" i="12" a="1"/>
  <c r="C2" i="12" a="1"/>
  <c r="D2" i="12"/>
  <c r="D3" i="12"/>
  <c r="D4" i="12"/>
  <c r="D5" i="12"/>
  <c r="D6" i="12"/>
  <c r="D7" i="12"/>
  <c r="D8" i="12"/>
  <c r="D9" i="12"/>
  <c r="D10" i="12"/>
  <c r="D11" i="12"/>
  <c r="A10" i="1"/>
  <c r="A2" i="1"/>
</calcChain>
</file>

<file path=xl/functionCache.xml><?xml version="1.0" encoding="utf-8"?>
<functionCaches xmlns="http://schemas.microsoft.com/office/spreadsheetml/2025/functionCache">
  <functionCache id="0">
    <entry>
      <references>
        <reference sheetId="12" ref="B15"/>
      </references>
      <arguments>
        <argument>
          <s>calcola la media dei valori[[122.33],[211.12],[51.314],[135.365],[191.65478],[77.458],[9.154],[8.874],[125.365],[98.214]]:fdcbc522f8305345a10c291d7a83909e</s>
        </argument>
      </arguments>
      <result>
        <n>103.903975</n>
      </result>
    </entry>
    <entry>
      <references>
        <reference sheetId="12" ref="B16"/>
      </references>
      <arguments>
        <argument>
          <s>calcola la media complessiva[[122.33],[211.12],[51.314],[135.365],[191.65478],[77.458],[9.154],[8.874],[125.365],[98.214]]:94636e64d63b53bc9f4d0898433e2be0</s>
        </argument>
      </arguments>
      <result>
        <n>103.9930978</n>
      </result>
    </entry>
    <entry>
      <references>
        <reference sheetId="12" ref="C2"/>
      </references>
      <arguments>
        <argument>
          <s>calcolami il prezzo unitario[[122.33,2],[211.12,5],[51.314,13],[135.365,2],[191.65478,21],[77.458,7],[9.154,8],[8.874,11],[125.365,9],[98.214,14]]:678f11f2155f5c2788e73b375f2c1bdb</s>
        </argument>
      </arguments>
      <result>
        <a rows="10" cols="1">
          <r>
            <n>61.164999999999999</n>
          </r>
          <r>
            <n>42.223999999999997</n>
          </r>
          <r>
            <n>3.9472307692307691</n>
          </r>
          <r>
            <n>67.682500000000005</n>
          </r>
          <r>
            <n>9.1268942857142861</n>
          </r>
          <r>
            <n>11.065428571428571</n>
          </r>
          <r>
            <n>1.14425</n>
          </r>
          <r>
            <n>0.80672727272727274</n>
          </r>
          <r>
            <n>13.929444444444444</n>
          </r>
          <r>
            <n>7.0152857142857137</n>
          </r>
        </a>
      </result>
    </entry>
    <entry>
      <references>
        <reference sheetId="12" ref="B14"/>
      </references>
      <arguments>
        <argument>
          <s>fammi la media di questi valori[[122.33],[211.12],[51.314],[135.365],[191.65478],[77.458],[9.154],[8.874],[125.365],[98.214]]:fe27216b21d255a699178438486939a6</s>
        </argument>
      </arguments>
      <result>
        <n>103.994877</n>
      </result>
    </entry>
  </functionCache>
</functionCache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<sst xmlns="http://schemas.openxmlformats.org/spreadsheetml/2006/main" count="12429" uniqueCount="1482">
  <si>
    <t>giorni</t>
  </si>
  <si>
    <t xml:space="preserve">mesi </t>
  </si>
  <si>
    <t>anni</t>
  </si>
  <si>
    <t>Blizzard</t>
  </si>
  <si>
    <t>Speed Demon</t>
  </si>
  <si>
    <t>Giaccone da snowboard</t>
  </si>
  <si>
    <t>SKI-0100</t>
  </si>
  <si>
    <t>NordicWave</t>
  </si>
  <si>
    <t>SafeTech</t>
  </si>
  <si>
    <t>Maschera</t>
  </si>
  <si>
    <t>SKI-0099</t>
  </si>
  <si>
    <t>SummitGear</t>
  </si>
  <si>
    <t>MountPro</t>
  </si>
  <si>
    <t>Guanti</t>
  </si>
  <si>
    <t>SKI-0098</t>
  </si>
  <si>
    <t>WarmFit</t>
  </si>
  <si>
    <t>Blizzard Edge</t>
  </si>
  <si>
    <t>Snowboard</t>
  </si>
  <si>
    <t>SKI-0097</t>
  </si>
  <si>
    <t>SkiFrost</t>
  </si>
  <si>
    <t>PolePower</t>
  </si>
  <si>
    <t>Tuta da sci</t>
  </si>
  <si>
    <t>SKI-0096</t>
  </si>
  <si>
    <t>ShredMaster</t>
  </si>
  <si>
    <t>SKI-0095</t>
  </si>
  <si>
    <t>SnowShield</t>
  </si>
  <si>
    <t>SKI-0094</t>
  </si>
  <si>
    <t>PowerStick</t>
  </si>
  <si>
    <t>Sci</t>
  </si>
  <si>
    <t>SKI-0093</t>
  </si>
  <si>
    <t>HeadGuard 3</t>
  </si>
  <si>
    <t>Bastoncini</t>
  </si>
  <si>
    <t>SKI-0092</t>
  </si>
  <si>
    <t>SKI-0091</t>
  </si>
  <si>
    <t>IceGuard</t>
  </si>
  <si>
    <t>FreezeMaster</t>
  </si>
  <si>
    <t>Scarponi da sci</t>
  </si>
  <si>
    <t>SKI-0090</t>
  </si>
  <si>
    <t>ChillFactor</t>
  </si>
  <si>
    <t>SnowFlare</t>
  </si>
  <si>
    <t>SKI-0089</t>
  </si>
  <si>
    <t>AlpinX</t>
  </si>
  <si>
    <t>SKI-0088</t>
  </si>
  <si>
    <t>SKI-0087</t>
  </si>
  <si>
    <t>FrostShield</t>
  </si>
  <si>
    <t>SKI-0086</t>
  </si>
  <si>
    <t>IcePeak</t>
  </si>
  <si>
    <t>Board Stomp</t>
  </si>
  <si>
    <t>SKI-0085</t>
  </si>
  <si>
    <t>ColdBreeze</t>
  </si>
  <si>
    <t>Scarponi da snowboard</t>
  </si>
  <si>
    <t>SKI-0084</t>
  </si>
  <si>
    <t>PeakPro</t>
  </si>
  <si>
    <t>SKI-0083</t>
  </si>
  <si>
    <t>SkyGuard</t>
  </si>
  <si>
    <t>Casco</t>
  </si>
  <si>
    <t>SKI-0082</t>
  </si>
  <si>
    <t>SKI-0081</t>
  </si>
  <si>
    <t>FrostGrip</t>
  </si>
  <si>
    <t>Powder Slayer</t>
  </si>
  <si>
    <t>SKI-0080</t>
  </si>
  <si>
    <t>HelmGuard</t>
  </si>
  <si>
    <t>Grip+ Series</t>
  </si>
  <si>
    <t>SKI-0079</t>
  </si>
  <si>
    <t>SKI-0078</t>
  </si>
  <si>
    <t>Summit Flex</t>
  </si>
  <si>
    <t>SKI-0077</t>
  </si>
  <si>
    <t>MountainKing</t>
  </si>
  <si>
    <t>IceSuit</t>
  </si>
  <si>
    <t>SKI-0076</t>
  </si>
  <si>
    <t>Stormrider</t>
  </si>
  <si>
    <t>SKI-0075</t>
  </si>
  <si>
    <t>GlideWave</t>
  </si>
  <si>
    <t>SKI-0074</t>
  </si>
  <si>
    <t>SKI-0073</t>
  </si>
  <si>
    <t>SnowTech</t>
  </si>
  <si>
    <t>Freeride Pro</t>
  </si>
  <si>
    <t>SKI-0072</t>
  </si>
  <si>
    <t>Carver 3000</t>
  </si>
  <si>
    <t>SKI-0071</t>
  </si>
  <si>
    <t>SKI-0070</t>
  </si>
  <si>
    <t>Xtreme 2000</t>
  </si>
  <si>
    <t>SKI-0069</t>
  </si>
  <si>
    <t>SKI-0068</t>
  </si>
  <si>
    <t>SKI-0067</t>
  </si>
  <si>
    <t>PeakTrail</t>
  </si>
  <si>
    <t>SKI-0066</t>
  </si>
  <si>
    <t>ClearView</t>
  </si>
  <si>
    <t>SKI-0065</t>
  </si>
  <si>
    <t>SKI-0064</t>
  </si>
  <si>
    <t>ClearSight</t>
  </si>
  <si>
    <t>HyperRide</t>
  </si>
  <si>
    <t>SKI-0063</t>
  </si>
  <si>
    <t>SKI-0062</t>
  </si>
  <si>
    <t>SKI-0061</t>
  </si>
  <si>
    <t>SKI-0060</t>
  </si>
  <si>
    <t>SKI-0059</t>
  </si>
  <si>
    <t>SnowSprint</t>
  </si>
  <si>
    <t>SKI-0058</t>
  </si>
  <si>
    <t>SKI-0057</t>
  </si>
  <si>
    <t>SKI-0056</t>
  </si>
  <si>
    <t>RideSafe</t>
  </si>
  <si>
    <t>SKI-0055</t>
  </si>
  <si>
    <t>ViewMax</t>
  </si>
  <si>
    <t>SKI-0054</t>
  </si>
  <si>
    <t>SnowDefender</t>
  </si>
  <si>
    <t>SKI-0053</t>
  </si>
  <si>
    <t>SKI-0052</t>
  </si>
  <si>
    <t>SKI-0051</t>
  </si>
  <si>
    <t>SKI-0050</t>
  </si>
  <si>
    <t>SKI-0049</t>
  </si>
  <si>
    <t>SKI-0048</t>
  </si>
  <si>
    <t>SKI-0047</t>
  </si>
  <si>
    <t>SKI-0046</t>
  </si>
  <si>
    <t>SKI-0045</t>
  </si>
  <si>
    <t>SKI-0044</t>
  </si>
  <si>
    <t>SKI-0043</t>
  </si>
  <si>
    <t>SKI-0042</t>
  </si>
  <si>
    <t>SKI-0041</t>
  </si>
  <si>
    <t>Winterforce</t>
  </si>
  <si>
    <t>SKI-0040</t>
  </si>
  <si>
    <t>PowderWorks</t>
  </si>
  <si>
    <t>SKI-0039</t>
  </si>
  <si>
    <t>Alpine Fit</t>
  </si>
  <si>
    <t>SKI-0038</t>
  </si>
  <si>
    <t>SKI-0037</t>
  </si>
  <si>
    <t>SKI-0036</t>
  </si>
  <si>
    <t>SKI-0035</t>
  </si>
  <si>
    <t>SKI-0034</t>
  </si>
  <si>
    <t>SKI-0033</t>
  </si>
  <si>
    <t>PoleMasters</t>
  </si>
  <si>
    <t>SKI-0032</t>
  </si>
  <si>
    <t>SKI-0031</t>
  </si>
  <si>
    <t>SKI-0030</t>
  </si>
  <si>
    <t>SKI-0029</t>
  </si>
  <si>
    <t>SKI-0028</t>
  </si>
  <si>
    <t>SKI-0027</t>
  </si>
  <si>
    <t>GlideForce</t>
  </si>
  <si>
    <t>SKI-0026</t>
  </si>
  <si>
    <t>SKI-0025</t>
  </si>
  <si>
    <t>SKI-0024</t>
  </si>
  <si>
    <t>SKI-0023</t>
  </si>
  <si>
    <t>SKI-0022</t>
  </si>
  <si>
    <t>SKI-0021</t>
  </si>
  <si>
    <t>SKI-0020</t>
  </si>
  <si>
    <t>SKI-0019</t>
  </si>
  <si>
    <t>SKI-0018</t>
  </si>
  <si>
    <t>SKI-0017</t>
  </si>
  <si>
    <t>SKI-0016</t>
  </si>
  <si>
    <t>HeatControl</t>
  </si>
  <si>
    <t>SKI-0015</t>
  </si>
  <si>
    <t>SKI-0014</t>
  </si>
  <si>
    <t>SKI-0013</t>
  </si>
  <si>
    <t>SKI-0012</t>
  </si>
  <si>
    <t>StickPro</t>
  </si>
  <si>
    <t>SKI-0011</t>
  </si>
  <si>
    <t>SKI-0010</t>
  </si>
  <si>
    <t>SKI-0009</t>
  </si>
  <si>
    <t>SKI-0008</t>
  </si>
  <si>
    <t>SKI-0007</t>
  </si>
  <si>
    <t>SKI-0006</t>
  </si>
  <si>
    <t>Vision Max</t>
  </si>
  <si>
    <t>SKI-0005</t>
  </si>
  <si>
    <t>Prezzo (€)</t>
  </si>
  <si>
    <t>Marca</t>
  </si>
  <si>
    <t>Modello</t>
  </si>
  <si>
    <t>Categoria</t>
  </si>
  <si>
    <t>Codice</t>
  </si>
  <si>
    <t>SKI-0004</t>
  </si>
  <si>
    <t>SKI-0003</t>
  </si>
  <si>
    <t>SKI-0002</t>
  </si>
  <si>
    <t>SKI-0001</t>
  </si>
  <si>
    <t>dicembre</t>
  </si>
  <si>
    <t>novembre</t>
  </si>
  <si>
    <t>ottobre</t>
  </si>
  <si>
    <t>settembre</t>
  </si>
  <si>
    <t>agosto</t>
  </si>
  <si>
    <t>luglio</t>
  </si>
  <si>
    <t>giugno</t>
  </si>
  <si>
    <t>maggio</t>
  </si>
  <si>
    <t>aprile</t>
  </si>
  <si>
    <t>marzo</t>
  </si>
  <si>
    <t>febbraio</t>
  </si>
  <si>
    <t>gennaio</t>
  </si>
  <si>
    <t>gamma</t>
  </si>
  <si>
    <t>ricerca</t>
  </si>
  <si>
    <t>omega</t>
  </si>
  <si>
    <t>epsilon</t>
  </si>
  <si>
    <t>delta</t>
  </si>
  <si>
    <t xml:space="preserve">beta </t>
  </si>
  <si>
    <t>alfa</t>
  </si>
  <si>
    <t>COMP</t>
  </si>
  <si>
    <t>Scarponi</t>
  </si>
  <si>
    <t>a15</t>
  </si>
  <si>
    <t>BALANCE</t>
  </si>
  <si>
    <t>a14</t>
  </si>
  <si>
    <t>SOLID</t>
  </si>
  <si>
    <t>a13</t>
  </si>
  <si>
    <t>EVOL</t>
  </si>
  <si>
    <t>a12</t>
  </si>
  <si>
    <t>MONO</t>
  </si>
  <si>
    <t>a11</t>
  </si>
  <si>
    <t>FOCUS</t>
  </si>
  <si>
    <t>Pantalone</t>
  </si>
  <si>
    <t>a10</t>
  </si>
  <si>
    <t>a9</t>
  </si>
  <si>
    <t>a8</t>
  </si>
  <si>
    <t>MAIMED</t>
  </si>
  <si>
    <t>Giacca</t>
  </si>
  <si>
    <t>a7</t>
  </si>
  <si>
    <t>a6</t>
  </si>
  <si>
    <t>ROUTER</t>
  </si>
  <si>
    <t>a5</t>
  </si>
  <si>
    <t>a4</t>
  </si>
  <si>
    <t>a3</t>
  </si>
  <si>
    <t>EVIL</t>
  </si>
  <si>
    <t>a2</t>
  </si>
  <si>
    <t>DIABLO</t>
  </si>
  <si>
    <t>a1</t>
  </si>
  <si>
    <t>prezzo unitario</t>
  </si>
  <si>
    <t>modello</t>
  </si>
  <si>
    <t>Categoria prodotto</t>
  </si>
  <si>
    <t xml:space="preserve">Codice </t>
  </si>
  <si>
    <t>Stefano</t>
  </si>
  <si>
    <t>Cancelleria</t>
  </si>
  <si>
    <t>Lombardia</t>
  </si>
  <si>
    <t>Bianchi</t>
  </si>
  <si>
    <t>Matteo</t>
  </si>
  <si>
    <t>Veneto</t>
  </si>
  <si>
    <t>Rossi</t>
  </si>
  <si>
    <t>Andrea</t>
  </si>
  <si>
    <t>Informatica</t>
  </si>
  <si>
    <t>Antonio</t>
  </si>
  <si>
    <t>Verdi</t>
  </si>
  <si>
    <t>Giorgio</t>
  </si>
  <si>
    <t>Trentino</t>
  </si>
  <si>
    <t>Giovanni</t>
  </si>
  <si>
    <t>Neri</t>
  </si>
  <si>
    <t>Maria</t>
  </si>
  <si>
    <t>Friuli</t>
  </si>
  <si>
    <t>Roberto</t>
  </si>
  <si>
    <t>Alessio</t>
  </si>
  <si>
    <t>Monica</t>
  </si>
  <si>
    <t>Marco</t>
  </si>
  <si>
    <t>Jessica</t>
  </si>
  <si>
    <t>Luigi</t>
  </si>
  <si>
    <t>Elisabetta</t>
  </si>
  <si>
    <t>Sonia</t>
  </si>
  <si>
    <t>Alice</t>
  </si>
  <si>
    <t>Lucia</t>
  </si>
  <si>
    <t>Rossella</t>
  </si>
  <si>
    <t>Bruno</t>
  </si>
  <si>
    <t>Luca</t>
  </si>
  <si>
    <t>Federica</t>
  </si>
  <si>
    <t>Clara</t>
  </si>
  <si>
    <t>Alessandra</t>
  </si>
  <si>
    <t>Sara</t>
  </si>
  <si>
    <t>Totale complessivo</t>
  </si>
  <si>
    <t>Etichette di riga</t>
  </si>
  <si>
    <t>Etichette di colonna</t>
  </si>
  <si>
    <t xml:space="preserve">Somma di Fatturato </t>
  </si>
  <si>
    <t xml:space="preserve">Fatturato </t>
  </si>
  <si>
    <t>Cliente</t>
  </si>
  <si>
    <t>codice prodotto</t>
  </si>
  <si>
    <t>Settore</t>
  </si>
  <si>
    <t>Regione</t>
  </si>
  <si>
    <t>Venditore</t>
  </si>
  <si>
    <t>Data</t>
  </si>
  <si>
    <t>Cucina eccellente, piatti curati nei dettagli e materie prime di alta qualità.</t>
  </si>
  <si>
    <t>Personale molto cordiale e professionale, servizio rapido e attento.</t>
  </si>
  <si>
    <t>Atmosfera accogliente e rilassante, ideale sia per cene romantiche che per gruppi.</t>
  </si>
  <si>
    <t>Ottimo rapporto qualità-prezzo, porzioni abbondanti e ben presentate.</t>
  </si>
  <si>
    <t>Menù vario con proposte stagionali interessanti e ben bilanciate.</t>
  </si>
  <si>
    <t>Carta dei vini ben selezionata e con valide opzioni locali.</t>
  </si>
  <si>
    <t>Pulizia impeccabile sia in sala che nei servizi.</t>
  </si>
  <si>
    <t>Esperienza complessiva molto positiva, tornerò sicuramente.</t>
  </si>
  <si>
    <t>Cibo buono, ma nulla di particolarmente innovativo rispetto ad altri ristoranti simili.</t>
  </si>
  <si>
    <t>Servizio corretto, anche se leggermente lento nelle ore di punta.</t>
  </si>
  <si>
    <t>Attesa troppo lunga tra una portata e l’altra, nonostante il locale non fosse pieno.</t>
  </si>
  <si>
    <t>Prezzi un po’ elevati rispetto alla qualità di alcuni piatti.</t>
  </si>
  <si>
    <t>Feedback</t>
  </si>
  <si>
    <t>Pessimo locale, personale maleducato. Rapporto qualità prezzo pessimo!</t>
  </si>
  <si>
    <t>Excellent food, beautifully presented dishes, and high-quality ingredients.</t>
  </si>
  <si>
    <t>Very friendly and professional staff, with quick and attentive service.</t>
  </si>
  <si>
    <t>Warm and welcoming atmosphere, perfect for both romantic dinners and group meals.</t>
  </si>
  <si>
    <t>Great value for money, with generous portions.</t>
  </si>
  <si>
    <t>A varied menu with interesting seasonal options.</t>
  </si>
  <si>
    <t>Well-curated wine list, including good local selections.</t>
  </si>
  <si>
    <t>Spotlessly clean dining area and restrooms.</t>
  </si>
  <si>
    <t>Overall a fantastic experience; I will definitely come back.</t>
  </si>
  <si>
    <t>Good food, but nothing particularly innovative compared to similar restaurants.</t>
  </si>
  <si>
    <t>Service was acceptable, though slightly slow during peak hours.</t>
  </si>
  <si>
    <t>Waiting time between courses was too long, even though the restaurant was not very busy.</t>
  </si>
  <si>
    <t>Prices are a bit high compared to the quality of some dishes.</t>
  </si>
  <si>
    <t xml:space="preserve"> Bianchi</t>
  </si>
  <si>
    <t xml:space="preserve">Neri </t>
  </si>
  <si>
    <t>Bianci</t>
  </si>
  <si>
    <t>quantità</t>
  </si>
  <si>
    <t xml:space="preserve"> FX</t>
  </si>
  <si>
    <t>prezzo unitario AI</t>
  </si>
  <si>
    <t>Totale</t>
  </si>
  <si>
    <t>prezzo medio</t>
  </si>
  <si>
    <t>Prodotto C</t>
  </si>
  <si>
    <t>Nord</t>
  </si>
  <si>
    <t>Prodotto A</t>
  </si>
  <si>
    <t>Centro</t>
  </si>
  <si>
    <t>Prodotto D</t>
  </si>
  <si>
    <t>Isole</t>
  </si>
  <si>
    <t>Prodotto B</t>
  </si>
  <si>
    <t>Sud</t>
  </si>
  <si>
    <t>Totale Vendite</t>
  </si>
  <si>
    <t>Prezzo Unitario</t>
  </si>
  <si>
    <t>Quantità Venduta</t>
  </si>
  <si>
    <t>Prodotto</t>
  </si>
  <si>
    <t>sede</t>
  </si>
  <si>
    <t>Venezia</t>
  </si>
  <si>
    <t>Verona</t>
  </si>
  <si>
    <t>Padova</t>
  </si>
  <si>
    <t>Vicenza</t>
  </si>
  <si>
    <t>Treviso</t>
  </si>
  <si>
    <t>Rovigo</t>
  </si>
  <si>
    <t>Belluno</t>
  </si>
  <si>
    <t>Milano</t>
  </si>
  <si>
    <t>Bergamo</t>
  </si>
  <si>
    <t>Brescia</t>
  </si>
  <si>
    <t>Como</t>
  </si>
  <si>
    <t>Cremona</t>
  </si>
  <si>
    <t>Lecco</t>
  </si>
  <si>
    <t>Lodi</t>
  </si>
  <si>
    <t>Mantova</t>
  </si>
  <si>
    <t>Monza</t>
  </si>
  <si>
    <t>Pavia</t>
  </si>
  <si>
    <t>Sondrio</t>
  </si>
  <si>
    <t>Varese</t>
  </si>
  <si>
    <t>Desenzano</t>
  </si>
  <si>
    <t>Schio</t>
  </si>
  <si>
    <t>Cittadella</t>
  </si>
  <si>
    <t>Legnano</t>
  </si>
  <si>
    <t>Legnago</t>
  </si>
  <si>
    <t>REGIONE</t>
  </si>
  <si>
    <t>COMUNE</t>
  </si>
  <si>
    <t>Vimercate</t>
  </si>
  <si>
    <t>Peschiera</t>
  </si>
  <si>
    <t>Feedback (parte 2)</t>
  </si>
  <si>
    <t>Vendite</t>
  </si>
  <si>
    <t>Via Scuderlando, 37</t>
  </si>
  <si>
    <t>Pierantonio</t>
  </si>
  <si>
    <t>Visentin</t>
  </si>
  <si>
    <t>M</t>
  </si>
  <si>
    <t>Viale della Scienza, 40</t>
  </si>
  <si>
    <t>Anselmo</t>
  </si>
  <si>
    <t>Brighi</t>
  </si>
  <si>
    <t>Oppeano</t>
  </si>
  <si>
    <t>Via Vivaldi, 56</t>
  </si>
  <si>
    <t>Alessia</t>
  </si>
  <si>
    <t>Valbusa</t>
  </si>
  <si>
    <t>F</t>
  </si>
  <si>
    <t>Produzione</t>
  </si>
  <si>
    <t>Via Rossini, 12</t>
  </si>
  <si>
    <t>Alessandro</t>
  </si>
  <si>
    <t>Rivalta</t>
  </si>
  <si>
    <t>Bovolone</t>
  </si>
  <si>
    <t>Via Fosse, 36</t>
  </si>
  <si>
    <t>Maurizia</t>
  </si>
  <si>
    <t>Fuser</t>
  </si>
  <si>
    <t>Cerea</t>
  </si>
  <si>
    <t>Via S. Chiara, 1</t>
  </si>
  <si>
    <t>Giuseppe</t>
  </si>
  <si>
    <t>Crestelli</t>
  </si>
  <si>
    <t>Strada della Paglia, 74</t>
  </si>
  <si>
    <t>Francesco</t>
  </si>
  <si>
    <t>Loredana</t>
  </si>
  <si>
    <t>Via Borgo Casale, 22</t>
  </si>
  <si>
    <t>Anna</t>
  </si>
  <si>
    <t>Bertoncelli</t>
  </si>
  <si>
    <t>Contra' Porta Padova, 41</t>
  </si>
  <si>
    <t>Antonin</t>
  </si>
  <si>
    <t>Viale della Scienza, 11</t>
  </si>
  <si>
    <t>Fabiana</t>
  </si>
  <si>
    <t>Molon</t>
  </si>
  <si>
    <t>Viale Arnaldo Fusinato</t>
  </si>
  <si>
    <t>De Mauro</t>
  </si>
  <si>
    <t>Via Aleardi, 3</t>
  </si>
  <si>
    <t>Vanessa</t>
  </si>
  <si>
    <t>Bianconi</t>
  </si>
  <si>
    <t>Direzione</t>
  </si>
  <si>
    <t>Via A. Cesari, 17</t>
  </si>
  <si>
    <t>Luisa</t>
  </si>
  <si>
    <t xml:space="preserve">Fiorini </t>
  </si>
  <si>
    <t>Via Fiumicello, 13</t>
  </si>
  <si>
    <t>Ettore</t>
  </si>
  <si>
    <t>Bianchini</t>
  </si>
  <si>
    <t>Amministrazione</t>
  </si>
  <si>
    <t>Via S. Marco, 12</t>
  </si>
  <si>
    <t>Crespelli</t>
  </si>
  <si>
    <t>Viale Sant'agostino, 150</t>
  </si>
  <si>
    <t>Flavio</t>
  </si>
  <si>
    <t>Rezzadori</t>
  </si>
  <si>
    <t>Via Centro, 36</t>
  </si>
  <si>
    <t xml:space="preserve">Merlini </t>
  </si>
  <si>
    <t>Via Zeviani, 43</t>
  </si>
  <si>
    <t>Renzo</t>
  </si>
  <si>
    <t>Vighini</t>
  </si>
  <si>
    <t>Via S. Maria in Stelle. 50</t>
  </si>
  <si>
    <t>Beatrice</t>
  </si>
  <si>
    <t>Belloni</t>
  </si>
  <si>
    <t>Anz. Lavoro</t>
  </si>
  <si>
    <t>Età</t>
  </si>
  <si>
    <t>Stipendio</t>
  </si>
  <si>
    <t>dt_assunz</t>
  </si>
  <si>
    <t>dt_nascita</t>
  </si>
  <si>
    <t>Comune</t>
  </si>
  <si>
    <t>CAP</t>
  </si>
  <si>
    <t xml:space="preserve">Via </t>
  </si>
  <si>
    <t>email</t>
  </si>
  <si>
    <t>Nome</t>
  </si>
  <si>
    <t>Cognome</t>
  </si>
  <si>
    <t>M/F</t>
  </si>
  <si>
    <t>totale</t>
  </si>
  <si>
    <t xml:space="preserve">prezzo </t>
  </si>
  <si>
    <t>Quantità</t>
  </si>
  <si>
    <t>Descrizione</t>
  </si>
  <si>
    <t>codice</t>
  </si>
  <si>
    <t>C2</t>
  </si>
  <si>
    <t>codice cliente</t>
  </si>
  <si>
    <t>PRISON</t>
  </si>
  <si>
    <t>SLOGAN</t>
  </si>
  <si>
    <t>FRANK</t>
  </si>
  <si>
    <t>Pantaloni Snowboard</t>
  </si>
  <si>
    <t>CARGO</t>
  </si>
  <si>
    <t>FRONT</t>
  </si>
  <si>
    <t>Giacche Snowboard</t>
  </si>
  <si>
    <t>datq</t>
  </si>
  <si>
    <t>agenzia</t>
  </si>
  <si>
    <t>data finale</t>
  </si>
  <si>
    <t>data iniziale</t>
  </si>
  <si>
    <t>ID Ordine</t>
  </si>
  <si>
    <t>Codice prodotto</t>
  </si>
  <si>
    <t>Prezzo unitario</t>
  </si>
  <si>
    <t>Fatturato</t>
  </si>
  <si>
    <t>ORD-0001</t>
  </si>
  <si>
    <t>Luca Ferri</t>
  </si>
  <si>
    <t>Emilia-Romagna</t>
  </si>
  <si>
    <t>Futura Tech</t>
  </si>
  <si>
    <t>Hardware</t>
  </si>
  <si>
    <t>Laptop</t>
  </si>
  <si>
    <t>LAP-001</t>
  </si>
  <si>
    <t>Notebook Business 14</t>
  </si>
  <si>
    <t>ORD-0002</t>
  </si>
  <si>
    <t>Paolo Verdi</t>
  </si>
  <si>
    <t>Umbria</t>
  </si>
  <si>
    <t>Orione Tech</t>
  </si>
  <si>
    <t>Software</t>
  </si>
  <si>
    <t>Office automation</t>
  </si>
  <si>
    <t>SW-001</t>
  </si>
  <si>
    <t>Licenza Office annuale</t>
  </si>
  <si>
    <t>ORD-0003</t>
  </si>
  <si>
    <t>Laura Rossi</t>
  </si>
  <si>
    <t>Alfa Sistemi Srl</t>
  </si>
  <si>
    <t>Infrastruttura</t>
  </si>
  <si>
    <t>Server</t>
  </si>
  <si>
    <t>SRV-001</t>
  </si>
  <si>
    <t>Server tower entry</t>
  </si>
  <si>
    <t>ORD-0004</t>
  </si>
  <si>
    <t>Psi Hardware</t>
  </si>
  <si>
    <t>Periferiche</t>
  </si>
  <si>
    <t>Stampante</t>
  </si>
  <si>
    <t>PRN-001</t>
  </si>
  <si>
    <t>Stampante laser mono</t>
  </si>
  <si>
    <t>ORD-0005</t>
  </si>
  <si>
    <t>Liguria</t>
  </si>
  <si>
    <t>Aurora Srl</t>
  </si>
  <si>
    <t>Cloud</t>
  </si>
  <si>
    <t>Storage cloud</t>
  </si>
  <si>
    <t>CLD-001</t>
  </si>
  <si>
    <t>Backup cloud 1TB</t>
  </si>
  <si>
    <t>ORD-0006</t>
  </si>
  <si>
    <t>Giulia Neri</t>
  </si>
  <si>
    <t>Valle d'Aosta</t>
  </si>
  <si>
    <t>Tirreno Data</t>
  </si>
  <si>
    <t>PRN-002</t>
  </si>
  <si>
    <t>Multifunzione colore</t>
  </si>
  <si>
    <t>ORD-0007</t>
  </si>
  <si>
    <t>Helios Software</t>
  </si>
  <si>
    <t>ORD-0008</t>
  </si>
  <si>
    <t>Italia Network</t>
  </si>
  <si>
    <t>ERP/CRM</t>
  </si>
  <si>
    <t>SW-003</t>
  </si>
  <si>
    <t>Modulo CRM cloud</t>
  </si>
  <si>
    <t>ORD-0009</t>
  </si>
  <si>
    <t>Elena Moretti</t>
  </si>
  <si>
    <t>Piemonte</t>
  </si>
  <si>
    <t>Gamma Tech Srl</t>
  </si>
  <si>
    <t>Antivirus</t>
  </si>
  <si>
    <t>SW-002</t>
  </si>
  <si>
    <t>Antivirus Business</t>
  </si>
  <si>
    <t>ORD-0010</t>
  </si>
  <si>
    <t>Marco Bianchi</t>
  </si>
  <si>
    <t>Toscana</t>
  </si>
  <si>
    <t>ORD-0011</t>
  </si>
  <si>
    <t>Sara Galli</t>
  </si>
  <si>
    <t>Friuli-Venezia Giulia</t>
  </si>
  <si>
    <t>Ulisse Group</t>
  </si>
  <si>
    <t>ORD-0012</t>
  </si>
  <si>
    <t>Mosaico Srl</t>
  </si>
  <si>
    <t>ORD-0013</t>
  </si>
  <si>
    <t>Matteo Fontana</t>
  </si>
  <si>
    <t>Xi Moda</t>
  </si>
  <si>
    <t>ORD-0014</t>
  </si>
  <si>
    <t>Lazio</t>
  </si>
  <si>
    <t>ORD-0015</t>
  </si>
  <si>
    <t>Galileo Retail</t>
  </si>
  <si>
    <t>Accessori</t>
  </si>
  <si>
    <t>ACC-001</t>
  </si>
  <si>
    <t>Docking station USB-C</t>
  </si>
  <si>
    <t>ORD-0016</t>
  </si>
  <si>
    <t>Alessandro Colombo</t>
  </si>
  <si>
    <t>Trentino-Alto Adige</t>
  </si>
  <si>
    <t>Monitor</t>
  </si>
  <si>
    <t>MON-001</t>
  </si>
  <si>
    <t>Monitor 24 pollici</t>
  </si>
  <si>
    <t>ORD-0017</t>
  </si>
  <si>
    <t>Domus Servizi</t>
  </si>
  <si>
    <t>PC desktop</t>
  </si>
  <si>
    <t>PC-001</t>
  </si>
  <si>
    <t>Desktop Pro i5</t>
  </si>
  <si>
    <t>ORD-0018</t>
  </si>
  <si>
    <t>Marche</t>
  </si>
  <si>
    <t>Iota Logistics</t>
  </si>
  <si>
    <t>ORD-0019</t>
  </si>
  <si>
    <t>Zeta Informatica</t>
  </si>
  <si>
    <t>ORD-0020</t>
  </si>
  <si>
    <t>Francesca Riva</t>
  </si>
  <si>
    <t>ORD-0021</t>
  </si>
  <si>
    <t>Naviglio Spa</t>
  </si>
  <si>
    <t>ORD-0022</t>
  </si>
  <si>
    <t>Delta Consulting</t>
  </si>
  <si>
    <t>ORD-0023</t>
  </si>
  <si>
    <t>Sigma Finance</t>
  </si>
  <si>
    <t>ORD-0024</t>
  </si>
  <si>
    <t>Zenit Consulting</t>
  </si>
  <si>
    <t>ORD-0025</t>
  </si>
  <si>
    <t>ORD-0026</t>
  </si>
  <si>
    <t>ORD-0027</t>
  </si>
  <si>
    <t>ORD-0028</t>
  </si>
  <si>
    <t>ORD-0029</t>
  </si>
  <si>
    <t>Chi Studio</t>
  </si>
  <si>
    <t>PC-002</t>
  </si>
  <si>
    <t>Workstation Grafica</t>
  </si>
  <si>
    <t>ORD-0030</t>
  </si>
  <si>
    <t>ORD-0031</t>
  </si>
  <si>
    <t>ORD-0032</t>
  </si>
  <si>
    <t>Tau Medical</t>
  </si>
  <si>
    <t>ORD-0033</t>
  </si>
  <si>
    <t>LAP-002</t>
  </si>
  <si>
    <t>Ultrabook Executive 13</t>
  </si>
  <si>
    <t>ORD-0034</t>
  </si>
  <si>
    <t>Networking</t>
  </si>
  <si>
    <t>Firewall</t>
  </si>
  <si>
    <t>NET-002</t>
  </si>
  <si>
    <t>Firewall PMI</t>
  </si>
  <si>
    <t>ORD-0035</t>
  </si>
  <si>
    <t>Rho Arredi</t>
  </si>
  <si>
    <t>ORD-0036</t>
  </si>
  <si>
    <t>ORD-0037</t>
  </si>
  <si>
    <t>Omicron Viaggi</t>
  </si>
  <si>
    <t>ORD-0038</t>
  </si>
  <si>
    <t>ORD-0039</t>
  </si>
  <si>
    <t>Theta Design</t>
  </si>
  <si>
    <t>ORD-0040</t>
  </si>
  <si>
    <t>ORD-0041</t>
  </si>
  <si>
    <t>ORD-0042</t>
  </si>
  <si>
    <t>Quasar Informatica</t>
  </si>
  <si>
    <t>Router/Switch</t>
  </si>
  <si>
    <t>NET-001</t>
  </si>
  <si>
    <t>Switch 24 porte</t>
  </si>
  <si>
    <t>ORD-0043</t>
  </si>
  <si>
    <t>ORD-0044</t>
  </si>
  <si>
    <t>ORD-0045</t>
  </si>
  <si>
    <t>ORD-0046</t>
  </si>
  <si>
    <t>ORD-0047</t>
  </si>
  <si>
    <t>Kappa Media</t>
  </si>
  <si>
    <t>ORD-0048</t>
  </si>
  <si>
    <t>Mu Pharma</t>
  </si>
  <si>
    <t>ORD-0049</t>
  </si>
  <si>
    <t>Upsilon Lab</t>
  </si>
  <si>
    <t>ORD-0050</t>
  </si>
  <si>
    <t>Pegaso Servizi</t>
  </si>
  <si>
    <t>ORD-0051</t>
  </si>
  <si>
    <t>Boreale Spa</t>
  </si>
  <si>
    <t>ORD-0052</t>
  </si>
  <si>
    <t>ORD-0053</t>
  </si>
  <si>
    <t>ORD-0054</t>
  </si>
  <si>
    <t>ORD-0055</t>
  </si>
  <si>
    <t>Vega Solutions</t>
  </si>
  <si>
    <t>ORD-0056</t>
  </si>
  <si>
    <t>ORD-0057</t>
  </si>
  <si>
    <t>Lambda Energia</t>
  </si>
  <si>
    <t>ORD-0058</t>
  </si>
  <si>
    <t>ORD-0059</t>
  </si>
  <si>
    <t>ORD-0060</t>
  </si>
  <si>
    <t>ORD-0061</t>
  </si>
  <si>
    <t>ORD-0062</t>
  </si>
  <si>
    <t>ORD-0063</t>
  </si>
  <si>
    <t>ORD-0064</t>
  </si>
  <si>
    <t>ORD-0065</t>
  </si>
  <si>
    <t>ORD-0066</t>
  </si>
  <si>
    <t>Beta Office Spa</t>
  </si>
  <si>
    <t>ORD-0067</t>
  </si>
  <si>
    <t>ORD-0068</t>
  </si>
  <si>
    <t>ORD-0069</t>
  </si>
  <si>
    <t>Kripto Lab</t>
  </si>
  <si>
    <t>ORD-0070</t>
  </si>
  <si>
    <t>Juno Consulting</t>
  </si>
  <si>
    <t>ORD-0071</t>
  </si>
  <si>
    <t>ORD-0072</t>
  </si>
  <si>
    <t>ORD-0073</t>
  </si>
  <si>
    <t>ORD-0074</t>
  </si>
  <si>
    <t>ORD-0075</t>
  </si>
  <si>
    <t>ORD-0076</t>
  </si>
  <si>
    <t>Centrale Dati</t>
  </si>
  <si>
    <t>ORD-0077</t>
  </si>
  <si>
    <t>ORD-0078</t>
  </si>
  <si>
    <t>ORD-0079</t>
  </si>
  <si>
    <t>Phi Education</t>
  </si>
  <si>
    <t>ORD-0080</t>
  </si>
  <si>
    <t>ORD-0081</t>
  </si>
  <si>
    <t>Omega Digital</t>
  </si>
  <si>
    <t>ORD-0082</t>
  </si>
  <si>
    <t>ORD-0083</t>
  </si>
  <si>
    <t>ORD-0084</t>
  </si>
  <si>
    <t>ORD-0085</t>
  </si>
  <si>
    <t>Watt Energia</t>
  </si>
  <si>
    <t>ORD-0086</t>
  </si>
  <si>
    <t>ORD-0087</t>
  </si>
  <si>
    <t>ORD-0088</t>
  </si>
  <si>
    <t>Eureka Office</t>
  </si>
  <si>
    <t>ORD-0089</t>
  </si>
  <si>
    <t>ORD-0090</t>
  </si>
  <si>
    <t>Xenia Retail</t>
  </si>
  <si>
    <t>ORD-0091</t>
  </si>
  <si>
    <t>Ypsilon Media</t>
  </si>
  <si>
    <t>ORD-0092</t>
  </si>
  <si>
    <t>ORD-0093</t>
  </si>
  <si>
    <t>ORD-0094</t>
  </si>
  <si>
    <t>ORD-0095</t>
  </si>
  <si>
    <t>ORD-0096</t>
  </si>
  <si>
    <t>ORD-0097</t>
  </si>
  <si>
    <t>ORD-0098</t>
  </si>
  <si>
    <t>ORD-0099</t>
  </si>
  <si>
    <t>ORD-0100</t>
  </si>
  <si>
    <t>ORD-0101</t>
  </si>
  <si>
    <t>ORD-0102</t>
  </si>
  <si>
    <t>ORD-0103</t>
  </si>
  <si>
    <t>ORD-0104</t>
  </si>
  <si>
    <t>ORD-0105</t>
  </si>
  <si>
    <t>ORD-0106</t>
  </si>
  <si>
    <t>ORD-0107</t>
  </si>
  <si>
    <t>ORD-0108</t>
  </si>
  <si>
    <t>ORD-0109</t>
  </si>
  <si>
    <t>ORD-0110</t>
  </si>
  <si>
    <t>ORD-0111</t>
  </si>
  <si>
    <t>ORD-0112</t>
  </si>
  <si>
    <t>ORD-0113</t>
  </si>
  <si>
    <t>ORD-0114</t>
  </si>
  <si>
    <t>ORD-0115</t>
  </si>
  <si>
    <t>ORD-0116</t>
  </si>
  <si>
    <t>Smeraldo Srl</t>
  </si>
  <si>
    <t>ORD-0117</t>
  </si>
  <si>
    <t>ORD-0118</t>
  </si>
  <si>
    <t>ORD-0119</t>
  </si>
  <si>
    <t>ORD-0120</t>
  </si>
  <si>
    <t>ORD-0121</t>
  </si>
  <si>
    <t>ORD-0122</t>
  </si>
  <si>
    <t>Riviera Office</t>
  </si>
  <si>
    <t>ORD-0123</t>
  </si>
  <si>
    <t>ORD-0124</t>
  </si>
  <si>
    <t>ORD-0125</t>
  </si>
  <si>
    <t>ORD-0126</t>
  </si>
  <si>
    <t>ORD-0127</t>
  </si>
  <si>
    <t>Epsilon Servizi</t>
  </si>
  <si>
    <t>ORD-0128</t>
  </si>
  <si>
    <t>ORD-0129</t>
  </si>
  <si>
    <t>Lario Sistemi</t>
  </si>
  <si>
    <t>ORD-0130</t>
  </si>
  <si>
    <t>ORD-0131</t>
  </si>
  <si>
    <t>ORD-0132</t>
  </si>
  <si>
    <t>ORD-0133</t>
  </si>
  <si>
    <t>ORD-0134</t>
  </si>
  <si>
    <t>ORD-0135</t>
  </si>
  <si>
    <t>ORD-0136</t>
  </si>
  <si>
    <t>ORD-0137</t>
  </si>
  <si>
    <t>ORD-0138</t>
  </si>
  <si>
    <t>ORD-0139</t>
  </si>
  <si>
    <t>ORD-0140</t>
  </si>
  <si>
    <t>Eta Retail</t>
  </si>
  <si>
    <t>ORD-0141</t>
  </si>
  <si>
    <t>ORD-0142</t>
  </si>
  <si>
    <t>ORD-0143</t>
  </si>
  <si>
    <t>ORD-0144</t>
  </si>
  <si>
    <t>ORD-0145</t>
  </si>
  <si>
    <t>ORD-0146</t>
  </si>
  <si>
    <t>ORD-0147</t>
  </si>
  <si>
    <t>ORD-0148</t>
  </si>
  <si>
    <t>ORD-0149</t>
  </si>
  <si>
    <t>ORD-0150</t>
  </si>
  <si>
    <t>ORD-0151</t>
  </si>
  <si>
    <t>ORD-0152</t>
  </si>
  <si>
    <t>Pi Automazione</t>
  </si>
  <si>
    <t>ORD-0153</t>
  </si>
  <si>
    <t>ORD-0154</t>
  </si>
  <si>
    <t>ORD-0155</t>
  </si>
  <si>
    <t>ORD-0156</t>
  </si>
  <si>
    <t>ORD-0157</t>
  </si>
  <si>
    <t>ORD-0158</t>
  </si>
  <si>
    <t>ORD-0159</t>
  </si>
  <si>
    <t>Nu Food</t>
  </si>
  <si>
    <t>ORD-0160</t>
  </si>
  <si>
    <t>ORD-0161</t>
  </si>
  <si>
    <t>ORD-0162</t>
  </si>
  <si>
    <t>ORD-0163</t>
  </si>
  <si>
    <t>ORD-0164</t>
  </si>
  <si>
    <t>ORD-0165</t>
  </si>
  <si>
    <t>ORD-0166</t>
  </si>
  <si>
    <t>ORD-0167</t>
  </si>
  <si>
    <t>ORD-0168</t>
  </si>
  <si>
    <t>ORD-0169</t>
  </si>
  <si>
    <t>ORD-0170</t>
  </si>
  <si>
    <t>ORD-0171</t>
  </si>
  <si>
    <t>ORD-0172</t>
  </si>
  <si>
    <t>ORD-0173</t>
  </si>
  <si>
    <t>ORD-0174</t>
  </si>
  <si>
    <t>ORD-0175</t>
  </si>
  <si>
    <t>ORD-0176</t>
  </si>
  <si>
    <t>ORD-0177</t>
  </si>
  <si>
    <t>ORD-0178</t>
  </si>
  <si>
    <t>ORD-0179</t>
  </si>
  <si>
    <t>ORD-0180</t>
  </si>
  <si>
    <t>ORD-0181</t>
  </si>
  <si>
    <t>ORD-0182</t>
  </si>
  <si>
    <t>ORD-0183</t>
  </si>
  <si>
    <t>ORD-0184</t>
  </si>
  <si>
    <t>ORD-0185</t>
  </si>
  <si>
    <t>ORD-0186</t>
  </si>
  <si>
    <t>ORD-0187</t>
  </si>
  <si>
    <t>ORD-0188</t>
  </si>
  <si>
    <t>ORD-0189</t>
  </si>
  <si>
    <t>ORD-0190</t>
  </si>
  <si>
    <t>ORD-0191</t>
  </si>
  <si>
    <t>ORD-0192</t>
  </si>
  <si>
    <t>ORD-0193</t>
  </si>
  <si>
    <t>ORD-0194</t>
  </si>
  <si>
    <t>ORD-0195</t>
  </si>
  <si>
    <t>ORD-0196</t>
  </si>
  <si>
    <t>ORD-0197</t>
  </si>
  <si>
    <t>ORD-0198</t>
  </si>
  <si>
    <t>ORD-0199</t>
  </si>
  <si>
    <t>ORD-0200</t>
  </si>
  <si>
    <t>ORD-0201</t>
  </si>
  <si>
    <t>ORD-0202</t>
  </si>
  <si>
    <t>ORD-0203</t>
  </si>
  <si>
    <t>ORD-0204</t>
  </si>
  <si>
    <t>ORD-0205</t>
  </si>
  <si>
    <t>ORD-0206</t>
  </si>
  <si>
    <t>ORD-0207</t>
  </si>
  <si>
    <t>ORD-0208</t>
  </si>
  <si>
    <t>ORD-0209</t>
  </si>
  <si>
    <t>ORD-0210</t>
  </si>
  <si>
    <t>ORD-0211</t>
  </si>
  <si>
    <t>ORD-0212</t>
  </si>
  <si>
    <t>ORD-0213</t>
  </si>
  <si>
    <t>ORD-0214</t>
  </si>
  <si>
    <t>ORD-0215</t>
  </si>
  <si>
    <t>ORD-0216</t>
  </si>
  <si>
    <t>ORD-0217</t>
  </si>
  <si>
    <t>ORD-0218</t>
  </si>
  <si>
    <t>ORD-0219</t>
  </si>
  <si>
    <t>ORD-0220</t>
  </si>
  <si>
    <t>ORD-0221</t>
  </si>
  <si>
    <t>ORD-0222</t>
  </si>
  <si>
    <t>ORD-0223</t>
  </si>
  <si>
    <t>ORD-0224</t>
  </si>
  <si>
    <t>ORD-0225</t>
  </si>
  <si>
    <t>ORD-0226</t>
  </si>
  <si>
    <t>ORD-0227</t>
  </si>
  <si>
    <t>ORD-0228</t>
  </si>
  <si>
    <t>ORD-0229</t>
  </si>
  <si>
    <t>ORD-0230</t>
  </si>
  <si>
    <t>ORD-0231</t>
  </si>
  <si>
    <t>ORD-0232</t>
  </si>
  <si>
    <t>ORD-0233</t>
  </si>
  <si>
    <t>ORD-0234</t>
  </si>
  <si>
    <t>ORD-0235</t>
  </si>
  <si>
    <t>ORD-0236</t>
  </si>
  <si>
    <t>ORD-0237</t>
  </si>
  <si>
    <t>ORD-0238</t>
  </si>
  <si>
    <t>ORD-0239</t>
  </si>
  <si>
    <t>ORD-0240</t>
  </si>
  <si>
    <t>ORD-0241</t>
  </si>
  <si>
    <t>ORD-0242</t>
  </si>
  <si>
    <t>ORD-0243</t>
  </si>
  <si>
    <t>ORD-0244</t>
  </si>
  <si>
    <t>ORD-0245</t>
  </si>
  <si>
    <t>ORD-0246</t>
  </si>
  <si>
    <t>ORD-0247</t>
  </si>
  <si>
    <t>ORD-0248</t>
  </si>
  <si>
    <t>ORD-0249</t>
  </si>
  <si>
    <t>ORD-0250</t>
  </si>
  <si>
    <t>ORD-0251</t>
  </si>
  <si>
    <t>ORD-0252</t>
  </si>
  <si>
    <t>ORD-0253</t>
  </si>
  <si>
    <t>ORD-0254</t>
  </si>
  <si>
    <t>ORD-0255</t>
  </si>
  <si>
    <t>ORD-0256</t>
  </si>
  <si>
    <t>ORD-0257</t>
  </si>
  <si>
    <t>ORD-0258</t>
  </si>
  <si>
    <t>ORD-0259</t>
  </si>
  <si>
    <t>ORD-0260</t>
  </si>
  <si>
    <t>ORD-0261</t>
  </si>
  <si>
    <t>ORD-0262</t>
  </si>
  <si>
    <t>ORD-0263</t>
  </si>
  <si>
    <t>ORD-0264</t>
  </si>
  <si>
    <t>ORD-0265</t>
  </si>
  <si>
    <t>ORD-0266</t>
  </si>
  <si>
    <t>ORD-0267</t>
  </si>
  <si>
    <t>ORD-0268</t>
  </si>
  <si>
    <t>ORD-0269</t>
  </si>
  <si>
    <t>ORD-0270</t>
  </si>
  <si>
    <t>ORD-0271</t>
  </si>
  <si>
    <t>ORD-0272</t>
  </si>
  <si>
    <t>ORD-0273</t>
  </si>
  <si>
    <t>ORD-0274</t>
  </si>
  <si>
    <t>ORD-0275</t>
  </si>
  <si>
    <t>ORD-0276</t>
  </si>
  <si>
    <t>ORD-0277</t>
  </si>
  <si>
    <t>ORD-0278</t>
  </si>
  <si>
    <t>ORD-0279</t>
  </si>
  <si>
    <t>ORD-0280</t>
  </si>
  <si>
    <t>ORD-0281</t>
  </si>
  <si>
    <t>ORD-0282</t>
  </si>
  <si>
    <t>ORD-0283</t>
  </si>
  <si>
    <t>ORD-0284</t>
  </si>
  <si>
    <t>ORD-0285</t>
  </si>
  <si>
    <t>ORD-0286</t>
  </si>
  <si>
    <t>ORD-0287</t>
  </si>
  <si>
    <t>ORD-0288</t>
  </si>
  <si>
    <t>ORD-0289</t>
  </si>
  <si>
    <t>ORD-0290</t>
  </si>
  <si>
    <t>ORD-0291</t>
  </si>
  <si>
    <t>ORD-0292</t>
  </si>
  <si>
    <t>ORD-0293</t>
  </si>
  <si>
    <t>ORD-0294</t>
  </si>
  <si>
    <t>ORD-0295</t>
  </si>
  <si>
    <t>ORD-0296</t>
  </si>
  <si>
    <t>ORD-0297</t>
  </si>
  <si>
    <t>ORD-0298</t>
  </si>
  <si>
    <t>ORD-0299</t>
  </si>
  <si>
    <t>ORD-0300</t>
  </si>
  <si>
    <t>ORD-0301</t>
  </si>
  <si>
    <t>ORD-0302</t>
  </si>
  <si>
    <t>ORD-0303</t>
  </si>
  <si>
    <t>ORD-0304</t>
  </si>
  <si>
    <t>ORD-0305</t>
  </si>
  <si>
    <t>ORD-0306</t>
  </si>
  <si>
    <t>ORD-0307</t>
  </si>
  <si>
    <t>ORD-0308</t>
  </si>
  <si>
    <t>ORD-0309</t>
  </si>
  <si>
    <t>ORD-0310</t>
  </si>
  <si>
    <t>ORD-0311</t>
  </si>
  <si>
    <t>ORD-0312</t>
  </si>
  <si>
    <t>ORD-0313</t>
  </si>
  <si>
    <t>ORD-0314</t>
  </si>
  <si>
    <t>ORD-0315</t>
  </si>
  <si>
    <t>ORD-0316</t>
  </si>
  <si>
    <t>ORD-0317</t>
  </si>
  <si>
    <t>ORD-0318</t>
  </si>
  <si>
    <t>ORD-0319</t>
  </si>
  <si>
    <t>ORD-0320</t>
  </si>
  <si>
    <t>ORD-0321</t>
  </si>
  <si>
    <t>ORD-0322</t>
  </si>
  <si>
    <t>ORD-0323</t>
  </si>
  <si>
    <t>ORD-0324</t>
  </si>
  <si>
    <t>ORD-0325</t>
  </si>
  <si>
    <t>ORD-0326</t>
  </si>
  <si>
    <t>ORD-0327</t>
  </si>
  <si>
    <t>ORD-0328</t>
  </si>
  <si>
    <t>ORD-0329</t>
  </si>
  <si>
    <t>ORD-0330</t>
  </si>
  <si>
    <t>ORD-0331</t>
  </si>
  <si>
    <t>ORD-0332</t>
  </si>
  <si>
    <t>ORD-0333</t>
  </si>
  <si>
    <t>ORD-0334</t>
  </si>
  <si>
    <t>ORD-0335</t>
  </si>
  <si>
    <t>ORD-0336</t>
  </si>
  <si>
    <t>ORD-0337</t>
  </si>
  <si>
    <t>ORD-0338</t>
  </si>
  <si>
    <t>ORD-0339</t>
  </si>
  <si>
    <t>ORD-0340</t>
  </si>
  <si>
    <t>ORD-0341</t>
  </si>
  <si>
    <t>ORD-0342</t>
  </si>
  <si>
    <t>ORD-0343</t>
  </si>
  <si>
    <t>ORD-0344</t>
  </si>
  <si>
    <t>ORD-0345</t>
  </si>
  <si>
    <t>ORD-0346</t>
  </si>
  <si>
    <t>ORD-0347</t>
  </si>
  <si>
    <t>ORD-0348</t>
  </si>
  <si>
    <t>ORD-0349</t>
  </si>
  <si>
    <t>ORD-0350</t>
  </si>
  <si>
    <t>ORD-0351</t>
  </si>
  <si>
    <t>ORD-0352</t>
  </si>
  <si>
    <t>ORD-0353</t>
  </si>
  <si>
    <t>ORD-0354</t>
  </si>
  <si>
    <t>ORD-0355</t>
  </si>
  <si>
    <t>ORD-0356</t>
  </si>
  <si>
    <t>ORD-0357</t>
  </si>
  <si>
    <t>ORD-0358</t>
  </si>
  <si>
    <t>ORD-0359</t>
  </si>
  <si>
    <t>ORD-0360</t>
  </si>
  <si>
    <t>ORD-0361</t>
  </si>
  <si>
    <t>ORD-0362</t>
  </si>
  <si>
    <t>ORD-0363</t>
  </si>
  <si>
    <t>ORD-0364</t>
  </si>
  <si>
    <t>ORD-0365</t>
  </si>
  <si>
    <t>ORD-0366</t>
  </si>
  <si>
    <t>ORD-0367</t>
  </si>
  <si>
    <t>ORD-0368</t>
  </si>
  <si>
    <t>ORD-0369</t>
  </si>
  <si>
    <t>ORD-0370</t>
  </si>
  <si>
    <t>ORD-0371</t>
  </si>
  <si>
    <t>ORD-0372</t>
  </si>
  <si>
    <t>ORD-0373</t>
  </si>
  <si>
    <t>ORD-0374</t>
  </si>
  <si>
    <t>ORD-0375</t>
  </si>
  <si>
    <t>ORD-0376</t>
  </si>
  <si>
    <t>ORD-0377</t>
  </si>
  <si>
    <t>ORD-0378</t>
  </si>
  <si>
    <t>ORD-0379</t>
  </si>
  <si>
    <t>ORD-0380</t>
  </si>
  <si>
    <t>ORD-0381</t>
  </si>
  <si>
    <t>ORD-0382</t>
  </si>
  <si>
    <t>ORD-0383</t>
  </si>
  <si>
    <t>ORD-0384</t>
  </si>
  <si>
    <t>ORD-0385</t>
  </si>
  <si>
    <t>ORD-0386</t>
  </si>
  <si>
    <t>ORD-0387</t>
  </si>
  <si>
    <t>ORD-0388</t>
  </si>
  <si>
    <t>ORD-0389</t>
  </si>
  <si>
    <t>ORD-0390</t>
  </si>
  <si>
    <t>ORD-0391</t>
  </si>
  <si>
    <t>ORD-0392</t>
  </si>
  <si>
    <t>ORD-0393</t>
  </si>
  <si>
    <t>ORD-0394</t>
  </si>
  <si>
    <t>ORD-0395</t>
  </si>
  <si>
    <t>ORD-0396</t>
  </si>
  <si>
    <t>ORD-0397</t>
  </si>
  <si>
    <t>ORD-0398</t>
  </si>
  <si>
    <t>ORD-0399</t>
  </si>
  <si>
    <t>ORD-0400</t>
  </si>
  <si>
    <t>ORD-0401</t>
  </si>
  <si>
    <t>ORD-0402</t>
  </si>
  <si>
    <t>ORD-0403</t>
  </si>
  <si>
    <t>ORD-0404</t>
  </si>
  <si>
    <t>ORD-0405</t>
  </si>
  <si>
    <t>ORD-0406</t>
  </si>
  <si>
    <t>ORD-0407</t>
  </si>
  <si>
    <t>ORD-0408</t>
  </si>
  <si>
    <t>ORD-0409</t>
  </si>
  <si>
    <t>ORD-0410</t>
  </si>
  <si>
    <t>ORD-0411</t>
  </si>
  <si>
    <t>ORD-0412</t>
  </si>
  <si>
    <t>ORD-0413</t>
  </si>
  <si>
    <t>ORD-0414</t>
  </si>
  <si>
    <t>ORD-0415</t>
  </si>
  <si>
    <t>ORD-0416</t>
  </si>
  <si>
    <t>ORD-0417</t>
  </si>
  <si>
    <t>ORD-0418</t>
  </si>
  <si>
    <t>ORD-0419</t>
  </si>
  <si>
    <t>ORD-0420</t>
  </si>
  <si>
    <t>ORD-0421</t>
  </si>
  <si>
    <t>ORD-0422</t>
  </si>
  <si>
    <t>ORD-0423</t>
  </si>
  <si>
    <t>ORD-0424</t>
  </si>
  <si>
    <t>ORD-0425</t>
  </si>
  <si>
    <t>ORD-0426</t>
  </si>
  <si>
    <t>ORD-0427</t>
  </si>
  <si>
    <t>ORD-0428</t>
  </si>
  <si>
    <t>ORD-0429</t>
  </si>
  <si>
    <t>ORD-0430</t>
  </si>
  <si>
    <t>ORD-0431</t>
  </si>
  <si>
    <t>ORD-0432</t>
  </si>
  <si>
    <t>ORD-0433</t>
  </si>
  <si>
    <t>ORD-0434</t>
  </si>
  <si>
    <t>ORD-0435</t>
  </si>
  <si>
    <t>ORD-0436</t>
  </si>
  <si>
    <t>ORD-0437</t>
  </si>
  <si>
    <t>ORD-0438</t>
  </si>
  <si>
    <t>ORD-0439</t>
  </si>
  <si>
    <t>ORD-0440</t>
  </si>
  <si>
    <t>ORD-0441</t>
  </si>
  <si>
    <t>ORD-0442</t>
  </si>
  <si>
    <t>ORD-0443</t>
  </si>
  <si>
    <t>ORD-0444</t>
  </si>
  <si>
    <t>ORD-0445</t>
  </si>
  <si>
    <t>ORD-0446</t>
  </si>
  <si>
    <t>ORD-0447</t>
  </si>
  <si>
    <t>ORD-0448</t>
  </si>
  <si>
    <t>ORD-0449</t>
  </si>
  <si>
    <t>ORD-0450</t>
  </si>
  <si>
    <t>ORD-0451</t>
  </si>
  <si>
    <t>ORD-0452</t>
  </si>
  <si>
    <t>ORD-0453</t>
  </si>
  <si>
    <t>ORD-0454</t>
  </si>
  <si>
    <t>ORD-0455</t>
  </si>
  <si>
    <t>ORD-0456</t>
  </si>
  <si>
    <t>ORD-0457</t>
  </si>
  <si>
    <t>ORD-0458</t>
  </si>
  <si>
    <t>ORD-0459</t>
  </si>
  <si>
    <t>ORD-0460</t>
  </si>
  <si>
    <t>ORD-0461</t>
  </si>
  <si>
    <t>ORD-0462</t>
  </si>
  <si>
    <t>ORD-0463</t>
  </si>
  <si>
    <t>ORD-0464</t>
  </si>
  <si>
    <t>ORD-0465</t>
  </si>
  <si>
    <t>ORD-0466</t>
  </si>
  <si>
    <t>ORD-0467</t>
  </si>
  <si>
    <t>ORD-0468</t>
  </si>
  <si>
    <t>ORD-0469</t>
  </si>
  <si>
    <t>ORD-0470</t>
  </si>
  <si>
    <t>ORD-0471</t>
  </si>
  <si>
    <t>ORD-0472</t>
  </si>
  <si>
    <t>ORD-0473</t>
  </si>
  <si>
    <t>ORD-0474</t>
  </si>
  <si>
    <t>ORD-0475</t>
  </si>
  <si>
    <t>ORD-0476</t>
  </si>
  <si>
    <t>ORD-0477</t>
  </si>
  <si>
    <t>ORD-0478</t>
  </si>
  <si>
    <t>ORD-0479</t>
  </si>
  <si>
    <t>ORD-0480</t>
  </si>
  <si>
    <t>ORD-0481</t>
  </si>
  <si>
    <t>ORD-0482</t>
  </si>
  <si>
    <t>ORD-0483</t>
  </si>
  <si>
    <t>ORD-0484</t>
  </si>
  <si>
    <t>ORD-0485</t>
  </si>
  <si>
    <t>ORD-0486</t>
  </si>
  <si>
    <t>ORD-0487</t>
  </si>
  <si>
    <t>ORD-0488</t>
  </si>
  <si>
    <t>ORD-0489</t>
  </si>
  <si>
    <t>ORD-0490</t>
  </si>
  <si>
    <t>ORD-0491</t>
  </si>
  <si>
    <t>ORD-0492</t>
  </si>
  <si>
    <t>ORD-0493</t>
  </si>
  <si>
    <t>ORD-0494</t>
  </si>
  <si>
    <t>ORD-0495</t>
  </si>
  <si>
    <t>ORD-0496</t>
  </si>
  <si>
    <t>ORD-0497</t>
  </si>
  <si>
    <t>ORD-0498</t>
  </si>
  <si>
    <t>ORD-0499</t>
  </si>
  <si>
    <t>ORD-0500</t>
  </si>
  <si>
    <t>ORD-0501</t>
  </si>
  <si>
    <t>ORD-0502</t>
  </si>
  <si>
    <t>ORD-0503</t>
  </si>
  <si>
    <t>ORD-0504</t>
  </si>
  <si>
    <t>ORD-0505</t>
  </si>
  <si>
    <t>ORD-0506</t>
  </si>
  <si>
    <t>ORD-0507</t>
  </si>
  <si>
    <t>ORD-0508</t>
  </si>
  <si>
    <t>ORD-0509</t>
  </si>
  <si>
    <t>ORD-0510</t>
  </si>
  <si>
    <t>ORD-0511</t>
  </si>
  <si>
    <t>ORD-0512</t>
  </si>
  <si>
    <t>ORD-0513</t>
  </si>
  <si>
    <t>ORD-0514</t>
  </si>
  <si>
    <t>ORD-0515</t>
  </si>
  <si>
    <t>ORD-0516</t>
  </si>
  <si>
    <t>ORD-0517</t>
  </si>
  <si>
    <t>ORD-0518</t>
  </si>
  <si>
    <t>ORD-0519</t>
  </si>
  <si>
    <t>ORD-0520</t>
  </si>
  <si>
    <t>ORD-0521</t>
  </si>
  <si>
    <t>ORD-0522</t>
  </si>
  <si>
    <t>ORD-0523</t>
  </si>
  <si>
    <t>ORD-0524</t>
  </si>
  <si>
    <t>ORD-0525</t>
  </si>
  <si>
    <t>ORD-0526</t>
  </si>
  <si>
    <t>ORD-0527</t>
  </si>
  <si>
    <t>ORD-0528</t>
  </si>
  <si>
    <t>ORD-0529</t>
  </si>
  <si>
    <t>ORD-0530</t>
  </si>
  <si>
    <t>ORD-0531</t>
  </si>
  <si>
    <t>ORD-0532</t>
  </si>
  <si>
    <t>ORD-0533</t>
  </si>
  <si>
    <t>ORD-0534</t>
  </si>
  <si>
    <t>ORD-0535</t>
  </si>
  <si>
    <t>ORD-0536</t>
  </si>
  <si>
    <t>ORD-0537</t>
  </si>
  <si>
    <t>ORD-0538</t>
  </si>
  <si>
    <t>ORD-0539</t>
  </si>
  <si>
    <t>ORD-0540</t>
  </si>
  <si>
    <t>ORD-0541</t>
  </si>
  <si>
    <t>ORD-0542</t>
  </si>
  <si>
    <t>ORD-0543</t>
  </si>
  <si>
    <t>ORD-0544</t>
  </si>
  <si>
    <t>ORD-0545</t>
  </si>
  <si>
    <t>ORD-0546</t>
  </si>
  <si>
    <t>ORD-0547</t>
  </si>
  <si>
    <t>ORD-0548</t>
  </si>
  <si>
    <t>ORD-0549</t>
  </si>
  <si>
    <t>ORD-0550</t>
  </si>
  <si>
    <t>ORD-0551</t>
  </si>
  <si>
    <t>ORD-0552</t>
  </si>
  <si>
    <t>ORD-0553</t>
  </si>
  <si>
    <t>ORD-0554</t>
  </si>
  <si>
    <t>ORD-0555</t>
  </si>
  <si>
    <t>ORD-0556</t>
  </si>
  <si>
    <t>ORD-0557</t>
  </si>
  <si>
    <t>ORD-0558</t>
  </si>
  <si>
    <t>ORD-0559</t>
  </si>
  <si>
    <t>ORD-0560</t>
  </si>
  <si>
    <t>ORD-0561</t>
  </si>
  <si>
    <t>ORD-0562</t>
  </si>
  <si>
    <t>ORD-0563</t>
  </si>
  <si>
    <t>ORD-0564</t>
  </si>
  <si>
    <t>ORD-0565</t>
  </si>
  <si>
    <t>ORD-0566</t>
  </si>
  <si>
    <t>ORD-0567</t>
  </si>
  <si>
    <t>ORD-0568</t>
  </si>
  <si>
    <t>ORD-0569</t>
  </si>
  <si>
    <t>ORD-0570</t>
  </si>
  <si>
    <t>ORD-0571</t>
  </si>
  <si>
    <t>ORD-0572</t>
  </si>
  <si>
    <t>ORD-0573</t>
  </si>
  <si>
    <t>ORD-0574</t>
  </si>
  <si>
    <t>ORD-0575</t>
  </si>
  <si>
    <t>ORD-0576</t>
  </si>
  <si>
    <t>ORD-0577</t>
  </si>
  <si>
    <t>ORD-0578</t>
  </si>
  <si>
    <t>ORD-0579</t>
  </si>
  <si>
    <t>ORD-0580</t>
  </si>
  <si>
    <t>ORD-0581</t>
  </si>
  <si>
    <t>ORD-0582</t>
  </si>
  <si>
    <t>ORD-0583</t>
  </si>
  <si>
    <t>ORD-0584</t>
  </si>
  <si>
    <t>ORD-0585</t>
  </si>
  <si>
    <t>ORD-0586</t>
  </si>
  <si>
    <t>ORD-0587</t>
  </si>
  <si>
    <t>ORD-0588</t>
  </si>
  <si>
    <t>ORD-0589</t>
  </si>
  <si>
    <t>ORD-0590</t>
  </si>
  <si>
    <t>ORD-0591</t>
  </si>
  <si>
    <t>ORD-0592</t>
  </si>
  <si>
    <t>ORD-0593</t>
  </si>
  <si>
    <t>ORD-0594</t>
  </si>
  <si>
    <t>ORD-0595</t>
  </si>
  <si>
    <t>ORD-0596</t>
  </si>
  <si>
    <t>ORD-0597</t>
  </si>
  <si>
    <t>ORD-0598</t>
  </si>
  <si>
    <t>ORD-0599</t>
  </si>
  <si>
    <t>ORD-0600</t>
  </si>
  <si>
    <t>ORD-0601</t>
  </si>
  <si>
    <t>ORD-0602</t>
  </si>
  <si>
    <t>ORD-0603</t>
  </si>
  <si>
    <t>ORD-0604</t>
  </si>
  <si>
    <t>ORD-0605</t>
  </si>
  <si>
    <t>ORD-0606</t>
  </si>
  <si>
    <t>ORD-0607</t>
  </si>
  <si>
    <t>ORD-0608</t>
  </si>
  <si>
    <t>ORD-0609</t>
  </si>
  <si>
    <t>ORD-0610</t>
  </si>
  <si>
    <t>ORD-0611</t>
  </si>
  <si>
    <t>ORD-0612</t>
  </si>
  <si>
    <t>ORD-0613</t>
  </si>
  <si>
    <t>ORD-0614</t>
  </si>
  <si>
    <t>ORD-0615</t>
  </si>
  <si>
    <t>ORD-0616</t>
  </si>
  <si>
    <t>ORD-0617</t>
  </si>
  <si>
    <t>ORD-0618</t>
  </si>
  <si>
    <t>ORD-0619</t>
  </si>
  <si>
    <t>ORD-0620</t>
  </si>
  <si>
    <t>ORD-0621</t>
  </si>
  <si>
    <t>ORD-0622</t>
  </si>
  <si>
    <t>ORD-0623</t>
  </si>
  <si>
    <t>ORD-0624</t>
  </si>
  <si>
    <t>ORD-0625</t>
  </si>
  <si>
    <t>ORD-0626</t>
  </si>
  <si>
    <t>ORD-0627</t>
  </si>
  <si>
    <t>ORD-0628</t>
  </si>
  <si>
    <t>ORD-0629</t>
  </si>
  <si>
    <t>ORD-0630</t>
  </si>
  <si>
    <t>ORD-0631</t>
  </si>
  <si>
    <t>ORD-0632</t>
  </si>
  <si>
    <t>ORD-0633</t>
  </si>
  <si>
    <t>ORD-0634</t>
  </si>
  <si>
    <t>ORD-0635</t>
  </si>
  <si>
    <t>ORD-0636</t>
  </si>
  <si>
    <t>ORD-0637</t>
  </si>
  <si>
    <t>ORD-0638</t>
  </si>
  <si>
    <t>ORD-0639</t>
  </si>
  <si>
    <t>ORD-0640</t>
  </si>
  <si>
    <t>ORD-0641</t>
  </si>
  <si>
    <t>ORD-0642</t>
  </si>
  <si>
    <t>ORD-0643</t>
  </si>
  <si>
    <t>ORD-0644</t>
  </si>
  <si>
    <t>ORD-0645</t>
  </si>
  <si>
    <t>ORD-0646</t>
  </si>
  <si>
    <t>ORD-0647</t>
  </si>
  <si>
    <t>ORD-0648</t>
  </si>
  <si>
    <t>ORD-0649</t>
  </si>
  <si>
    <t>ORD-0650</t>
  </si>
  <si>
    <t>ORD-0651</t>
  </si>
  <si>
    <t>ORD-0652</t>
  </si>
  <si>
    <t>ORD-0653</t>
  </si>
  <si>
    <t>ORD-0654</t>
  </si>
  <si>
    <t>ORD-0655</t>
  </si>
  <si>
    <t>ORD-0656</t>
  </si>
  <si>
    <t>ORD-0657</t>
  </si>
  <si>
    <t>ORD-0658</t>
  </si>
  <si>
    <t>ORD-0659</t>
  </si>
  <si>
    <t>ORD-0660</t>
  </si>
  <si>
    <t>ORD-0661</t>
  </si>
  <si>
    <t>ORD-0662</t>
  </si>
  <si>
    <t>ORD-0663</t>
  </si>
  <si>
    <t>ORD-0664</t>
  </si>
  <si>
    <t>ORD-0665</t>
  </si>
  <si>
    <t>ORD-0666</t>
  </si>
  <si>
    <t>ORD-0667</t>
  </si>
  <si>
    <t>ORD-0668</t>
  </si>
  <si>
    <t>ORD-0669</t>
  </si>
  <si>
    <t>ORD-0670</t>
  </si>
  <si>
    <t>ORD-0671</t>
  </si>
  <si>
    <t>ORD-0672</t>
  </si>
  <si>
    <t>ORD-0673</t>
  </si>
  <si>
    <t>ORD-0674</t>
  </si>
  <si>
    <t>ORD-0675</t>
  </si>
  <si>
    <t>ORD-0676</t>
  </si>
  <si>
    <t>ORD-0677</t>
  </si>
  <si>
    <t>ORD-0678</t>
  </si>
  <si>
    <t>ORD-0679</t>
  </si>
  <si>
    <t>ORD-0680</t>
  </si>
  <si>
    <t>ORD-0681</t>
  </si>
  <si>
    <t>ORD-0682</t>
  </si>
  <si>
    <t>ORD-0683</t>
  </si>
  <si>
    <t>ORD-0684</t>
  </si>
  <si>
    <t>ORD-0685</t>
  </si>
  <si>
    <t>ORD-0686</t>
  </si>
  <si>
    <t>ORD-0687</t>
  </si>
  <si>
    <t>ORD-0688</t>
  </si>
  <si>
    <t>ORD-0689</t>
  </si>
  <si>
    <t>ORD-0690</t>
  </si>
  <si>
    <t>ORD-0691</t>
  </si>
  <si>
    <t>ORD-0692</t>
  </si>
  <si>
    <t>ORD-0693</t>
  </si>
  <si>
    <t>ORD-0694</t>
  </si>
  <si>
    <t>ORD-0695</t>
  </si>
  <si>
    <t>ORD-0696</t>
  </si>
  <si>
    <t>ORD-0697</t>
  </si>
  <si>
    <t>ORD-0698</t>
  </si>
  <si>
    <t>ORD-0699</t>
  </si>
  <si>
    <t>ORD-0700</t>
  </si>
  <si>
    <t>ORD-0701</t>
  </si>
  <si>
    <t>ORD-0702</t>
  </si>
  <si>
    <t>ORD-0703</t>
  </si>
  <si>
    <t>ORD-0704</t>
  </si>
  <si>
    <t>ORD-0705</t>
  </si>
  <si>
    <t>ORD-0706</t>
  </si>
  <si>
    <t>ORD-0707</t>
  </si>
  <si>
    <t>ORD-0708</t>
  </si>
  <si>
    <t>ORD-0709</t>
  </si>
  <si>
    <t>ORD-0710</t>
  </si>
  <si>
    <t>ORD-0711</t>
  </si>
  <si>
    <t>ORD-0712</t>
  </si>
  <si>
    <t>ORD-0713</t>
  </si>
  <si>
    <t>ORD-0714</t>
  </si>
  <si>
    <t>ORD-0715</t>
  </si>
  <si>
    <t>ORD-0716</t>
  </si>
  <si>
    <t>ORD-0717</t>
  </si>
  <si>
    <t>ORD-0718</t>
  </si>
  <si>
    <t>ORD-0719</t>
  </si>
  <si>
    <t>ORD-0720</t>
  </si>
  <si>
    <t>ORD-0721</t>
  </si>
  <si>
    <t>ORD-0722</t>
  </si>
  <si>
    <t>ORD-0723</t>
  </si>
  <si>
    <t>ORD-0724</t>
  </si>
  <si>
    <t>ORD-0725</t>
  </si>
  <si>
    <t>ORD-0726</t>
  </si>
  <si>
    <t>ORD-0727</t>
  </si>
  <si>
    <t>ORD-0728</t>
  </si>
  <si>
    <t>ORD-0729</t>
  </si>
  <si>
    <t>ORD-0730</t>
  </si>
  <si>
    <t>ORD-0731</t>
  </si>
  <si>
    <t>ORD-0732</t>
  </si>
  <si>
    <t>ORD-0733</t>
  </si>
  <si>
    <t>ORD-0734</t>
  </si>
  <si>
    <t>ORD-0735</t>
  </si>
  <si>
    <t>ORD-0736</t>
  </si>
  <si>
    <t>ORD-0737</t>
  </si>
  <si>
    <t>ORD-0738</t>
  </si>
  <si>
    <t>ORD-0739</t>
  </si>
  <si>
    <t>ORD-0740</t>
  </si>
  <si>
    <t>ORD-0741</t>
  </si>
  <si>
    <t>ORD-0742</t>
  </si>
  <si>
    <t>ORD-0743</t>
  </si>
  <si>
    <t>ORD-0744</t>
  </si>
  <si>
    <t>ORD-0745</t>
  </si>
  <si>
    <t>ORD-0746</t>
  </si>
  <si>
    <t>ORD-0747</t>
  </si>
  <si>
    <t>ORD-0748</t>
  </si>
  <si>
    <t>ORD-0749</t>
  </si>
  <si>
    <t>ORD-0750</t>
  </si>
  <si>
    <t>ORD-0751</t>
  </si>
  <si>
    <t>ORD-0752</t>
  </si>
  <si>
    <t>ORD-0753</t>
  </si>
  <si>
    <t>ORD-0754</t>
  </si>
  <si>
    <t>ORD-0755</t>
  </si>
  <si>
    <t>ORD-0756</t>
  </si>
  <si>
    <t>ORD-0757</t>
  </si>
  <si>
    <t>ORD-0758</t>
  </si>
  <si>
    <t>ORD-0759</t>
  </si>
  <si>
    <t>ORD-0760</t>
  </si>
  <si>
    <t>ORD-0761</t>
  </si>
  <si>
    <t>ORD-0762</t>
  </si>
  <si>
    <t>ORD-0763</t>
  </si>
  <si>
    <t>ORD-0764</t>
  </si>
  <si>
    <t>ORD-0765</t>
  </si>
  <si>
    <t>ORD-0766</t>
  </si>
  <si>
    <t>ORD-0767</t>
  </si>
  <si>
    <t>ORD-0768</t>
  </si>
  <si>
    <t>ORD-0769</t>
  </si>
  <si>
    <t>ORD-0770</t>
  </si>
  <si>
    <t>ORD-0771</t>
  </si>
  <si>
    <t>ORD-0772</t>
  </si>
  <si>
    <t>ORD-0773</t>
  </si>
  <si>
    <t>ORD-0774</t>
  </si>
  <si>
    <t>ORD-0775</t>
  </si>
  <si>
    <t>ORD-0776</t>
  </si>
  <si>
    <t>ORD-0777</t>
  </si>
  <si>
    <t>ORD-0778</t>
  </si>
  <si>
    <t>ORD-0779</t>
  </si>
  <si>
    <t>ORD-0780</t>
  </si>
  <si>
    <t>ORD-0781</t>
  </si>
  <si>
    <t>ORD-0782</t>
  </si>
  <si>
    <t>ORD-0783</t>
  </si>
  <si>
    <t>ORD-0784</t>
  </si>
  <si>
    <t>ORD-0785</t>
  </si>
  <si>
    <t>ORD-0786</t>
  </si>
  <si>
    <t>ORD-0787</t>
  </si>
  <si>
    <t>ORD-0788</t>
  </si>
  <si>
    <t>ORD-0789</t>
  </si>
  <si>
    <t>ORD-0790</t>
  </si>
  <si>
    <t>ORD-0791</t>
  </si>
  <si>
    <t>ORD-0792</t>
  </si>
  <si>
    <t>ORD-0793</t>
  </si>
  <si>
    <t>ORD-0794</t>
  </si>
  <si>
    <t>ORD-0795</t>
  </si>
  <si>
    <t>ORD-0796</t>
  </si>
  <si>
    <t>ORD-0797</t>
  </si>
  <si>
    <t>ORD-0798</t>
  </si>
  <si>
    <t>ORD-0799</t>
  </si>
  <si>
    <t>ORD-0800</t>
  </si>
  <si>
    <t>ORD-0801</t>
  </si>
  <si>
    <t>ORD-0802</t>
  </si>
  <si>
    <t>ORD-0803</t>
  </si>
  <si>
    <t>ORD-0804</t>
  </si>
  <si>
    <t>ORD-0805</t>
  </si>
  <si>
    <t>ORD-0806</t>
  </si>
  <si>
    <t>ORD-0807</t>
  </si>
  <si>
    <t>ORD-0808</t>
  </si>
  <si>
    <t>ORD-0809</t>
  </si>
  <si>
    <t>ORD-0810</t>
  </si>
  <si>
    <t>ORD-0811</t>
  </si>
  <si>
    <t>ORD-0812</t>
  </si>
  <si>
    <t>ORD-0813</t>
  </si>
  <si>
    <t>ORD-0814</t>
  </si>
  <si>
    <t>ORD-0815</t>
  </si>
  <si>
    <t>ORD-0816</t>
  </si>
  <si>
    <t>ORD-0817</t>
  </si>
  <si>
    <t>ORD-0818</t>
  </si>
  <si>
    <t>ORD-0819</t>
  </si>
  <si>
    <t>ORD-0820</t>
  </si>
  <si>
    <t>ORD-0821</t>
  </si>
  <si>
    <t>ORD-0822</t>
  </si>
  <si>
    <t>ORD-0823</t>
  </si>
  <si>
    <t>ORD-0824</t>
  </si>
  <si>
    <t>ORD-0825</t>
  </si>
  <si>
    <t>ORD-0826</t>
  </si>
  <si>
    <t>ORD-0827</t>
  </si>
  <si>
    <t>ORD-0828</t>
  </si>
  <si>
    <t>ORD-0829</t>
  </si>
  <si>
    <t>ORD-0830</t>
  </si>
  <si>
    <t>ORD-0831</t>
  </si>
  <si>
    <t>ORD-0832</t>
  </si>
  <si>
    <t>ORD-0833</t>
  </si>
  <si>
    <t>ORD-0834</t>
  </si>
  <si>
    <t>ORD-0835</t>
  </si>
  <si>
    <t>ORD-0836</t>
  </si>
  <si>
    <t>ORD-0837</t>
  </si>
  <si>
    <t>ORD-0838</t>
  </si>
  <si>
    <t>ORD-0839</t>
  </si>
  <si>
    <t>ORD-0840</t>
  </si>
  <si>
    <t>ORD-0841</t>
  </si>
  <si>
    <t>ORD-0842</t>
  </si>
  <si>
    <t>ORD-0843</t>
  </si>
  <si>
    <t>ORD-0844</t>
  </si>
  <si>
    <t>ORD-0845</t>
  </si>
  <si>
    <t>ORD-0846</t>
  </si>
  <si>
    <t>ORD-0847</t>
  </si>
  <si>
    <t>ORD-0848</t>
  </si>
  <si>
    <t>ORD-0849</t>
  </si>
  <si>
    <t>ORD-0850</t>
  </si>
  <si>
    <t>ORD-0851</t>
  </si>
  <si>
    <t>ORD-0852</t>
  </si>
  <si>
    <t>ORD-0853</t>
  </si>
  <si>
    <t>ORD-0854</t>
  </si>
  <si>
    <t>ORD-0855</t>
  </si>
  <si>
    <t>ORD-0856</t>
  </si>
  <si>
    <t>ORD-0857</t>
  </si>
  <si>
    <t>ORD-0858</t>
  </si>
  <si>
    <t>ORD-0859</t>
  </si>
  <si>
    <t>ORD-0860</t>
  </si>
  <si>
    <t>ORD-0861</t>
  </si>
  <si>
    <t>ORD-0862</t>
  </si>
  <si>
    <t>ORD-0863</t>
  </si>
  <si>
    <t>ORD-0864</t>
  </si>
  <si>
    <t>ORD-0865</t>
  </si>
  <si>
    <t>ORD-0866</t>
  </si>
  <si>
    <t>ORD-0867</t>
  </si>
  <si>
    <t>ORD-0868</t>
  </si>
  <si>
    <t>ORD-0869</t>
  </si>
  <si>
    <t>ORD-0870</t>
  </si>
  <si>
    <t>ORD-0871</t>
  </si>
  <si>
    <t>ORD-0872</t>
  </si>
  <si>
    <t>ORD-0873</t>
  </si>
  <si>
    <t>ORD-0874</t>
  </si>
  <si>
    <t>ORD-0875</t>
  </si>
  <si>
    <t>ORD-0876</t>
  </si>
  <si>
    <t>ORD-0877</t>
  </si>
  <si>
    <t>ORD-0878</t>
  </si>
  <si>
    <t>ORD-0879</t>
  </si>
  <si>
    <t>ORD-0880</t>
  </si>
  <si>
    <t>ORD-0881</t>
  </si>
  <si>
    <t>ORD-0882</t>
  </si>
  <si>
    <t>ORD-0883</t>
  </si>
  <si>
    <t>ORD-0884</t>
  </si>
  <si>
    <t>ORD-0885</t>
  </si>
  <si>
    <t>ORD-0886</t>
  </si>
  <si>
    <t>ORD-0887</t>
  </si>
  <si>
    <t>ORD-0888</t>
  </si>
  <si>
    <t>ORD-0889</t>
  </si>
  <si>
    <t>ORD-0890</t>
  </si>
  <si>
    <t>ORD-0891</t>
  </si>
  <si>
    <t>ORD-0892</t>
  </si>
  <si>
    <t>ORD-0893</t>
  </si>
  <si>
    <t>ORD-0894</t>
  </si>
  <si>
    <t>ORD-0895</t>
  </si>
  <si>
    <t>ORD-0896</t>
  </si>
  <si>
    <t>ORD-0897</t>
  </si>
  <si>
    <t>ORD-0898</t>
  </si>
  <si>
    <t>ORD-0899</t>
  </si>
  <si>
    <t>ORD-0900</t>
  </si>
  <si>
    <t>ORD-0901</t>
  </si>
  <si>
    <t>ORD-0902</t>
  </si>
  <si>
    <t>ORD-0903</t>
  </si>
  <si>
    <t>ORD-0904</t>
  </si>
  <si>
    <t>ORD-0905</t>
  </si>
  <si>
    <t>ORD-0906</t>
  </si>
  <si>
    <t>ORD-0907</t>
  </si>
  <si>
    <t>ORD-0908</t>
  </si>
  <si>
    <t>ORD-0909</t>
  </si>
  <si>
    <t>ORD-0910</t>
  </si>
  <si>
    <t>ORD-0911</t>
  </si>
  <si>
    <t>ORD-0912</t>
  </si>
  <si>
    <t>ORD-0913</t>
  </si>
  <si>
    <t>ORD-0914</t>
  </si>
  <si>
    <t>ORD-0915</t>
  </si>
  <si>
    <t>ORD-0916</t>
  </si>
  <si>
    <t>ORD-0917</t>
  </si>
  <si>
    <t>ORD-0918</t>
  </si>
  <si>
    <t>ORD-0919</t>
  </si>
  <si>
    <t>ORD-0920</t>
  </si>
  <si>
    <t>ORD-0921</t>
  </si>
  <si>
    <t>ORD-0922</t>
  </si>
  <si>
    <t>ORD-0923</t>
  </si>
  <si>
    <t>ORD-0924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</si>
</sst>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€&quot;\ * #,##0.00_-;\-&quot;€&quot;\ * #,##0.00_-;_-&quot;€&quot;\ * &quot;-&quot;??_-;_-@_-"/>
    <numFmt numFmtId="164" formatCode="[$-F800]dddd\,\ mmmm\ dd\,\ yyyy"/>
    <numFmt numFmtId="165" formatCode="_-&quot;€&quot;\ * #,##0.00000_-;\-&quot;€&quot;\ * #,##0.00000_-;_-&quot;€&quot;\ * &quot;-&quot;??_-;_-@_-"/>
    <numFmt numFmtId="166" formatCode="0.00000"/>
    <numFmt numFmtId="167" formatCode="_-&quot;€&quot;\ * #,##0.000_-;\-&quot;€&quot;\ * #,##0.000_-;_-&quot;€&quot;\ * &quot;-&quot;??_-;_-@_-"/>
    <numFmt numFmtId="168" formatCode="_-&quot;L.&quot;\ * #,##0_-;\-&quot;L.&quot;\ * #,##0_-;_-&quot;L.&quot;\ * &quot;-&quot;_-;_-@_-"/>
    <numFmt numFmtId="169" formatCode="_-[$€-2]\ * #,##0.00_-;\-[$€-2]\ * #,##0.00_-;_-[$€-2]\ * &quot;-&quot;??_-"/>
    <numFmt numFmtId="170" formatCode="\€\ #,##0.00"/>
    <numFmt numFmtId="171" formatCode="[$-410]dddd\ d\ mmmm\ yyyy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Aptos Narrow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Calibri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11"/>
      <color rgb="FFFFFFFF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1F4E7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93">
    <xf numFmtId="0" fontId="0" fillId="0" borderId="0" xfId="0"/>
    <xf numFmtId="14" fontId="0" fillId="0" borderId="0" xfId="0" applyNumberFormat="1"/>
    <xf numFmtId="14" fontId="3" fillId="0" borderId="0" xfId="0" applyNumberFormat="1" applyFont="1"/>
    <xf numFmtId="0" fontId="4" fillId="0" borderId="0" xfId="2"/>
    <xf numFmtId="0" fontId="2" fillId="2" borderId="1" xfId="2" applyFont="1" applyFill="1" applyBorder="1" applyAlignment="1">
      <alignment horizontal="center" vertical="top"/>
    </xf>
    <xf numFmtId="44" fontId="2" fillId="2" borderId="1" xfId="1" applyFont="1" applyFill="1" applyBorder="1" applyAlignment="1">
      <alignment horizontal="center" vertical="top"/>
    </xf>
    <xf numFmtId="44" fontId="4" fillId="0" borderId="0" xfId="1" applyFont="1"/>
    <xf numFmtId="44" fontId="0" fillId="0" borderId="1" xfId="3" applyFont="1" applyFill="1" applyBorder="1" applyProtection="1">
      <protection locked="0"/>
    </xf>
    <xf numFmtId="0" fontId="5" fillId="3" borderId="1" xfId="2" applyFont="1" applyFill="1" applyBorder="1" applyProtection="1">
      <protection locked="0"/>
    </xf>
    <xf numFmtId="44" fontId="0" fillId="0" borderId="1" xfId="3" applyFont="1" applyBorder="1" applyProtection="1">
      <protection locked="0"/>
    </xf>
    <xf numFmtId="0" fontId="4" fillId="2" borderId="1" xfId="2" applyFill="1" applyBorder="1"/>
    <xf numFmtId="0" fontId="6" fillId="2" borderId="1" xfId="2" applyFont="1" applyFill="1" applyBorder="1" applyAlignment="1" applyProtection="1">
      <alignment horizontal="center" wrapText="1"/>
      <protection locked="0"/>
    </xf>
    <xf numFmtId="0" fontId="4" fillId="2" borderId="2" xfId="2" applyFill="1" applyBorder="1"/>
    <xf numFmtId="44" fontId="0" fillId="0" borderId="0" xfId="3" applyFont="1" applyBorder="1"/>
    <xf numFmtId="44" fontId="0" fillId="0" borderId="1" xfId="3" applyFont="1" applyBorder="1"/>
    <xf numFmtId="0" fontId="4" fillId="0" borderId="1" xfId="2" applyBorder="1"/>
    <xf numFmtId="0" fontId="4" fillId="3" borderId="1" xfId="2" applyFill="1" applyBorder="1"/>
    <xf numFmtId="0" fontId="7" fillId="2" borderId="1" xfId="2" applyFont="1" applyFill="1" applyBorder="1" applyAlignment="1">
      <alignment horizontal="center"/>
    </xf>
    <xf numFmtId="0" fontId="7" fillId="2" borderId="1" xfId="2" applyFont="1" applyFill="1" applyBorder="1"/>
    <xf numFmtId="44" fontId="0" fillId="4" borderId="1" xfId="1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3" xfId="0" applyFill="1" applyBorder="1"/>
    <xf numFmtId="164" fontId="0" fillId="4" borderId="1" xfId="0" applyNumberFormat="1" applyFill="1" applyBorder="1"/>
    <xf numFmtId="44" fontId="0" fillId="0" borderId="1" xfId="1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3" xfId="0" applyBorder="1"/>
    <xf numFmtId="164" fontId="0" fillId="0" borderId="1" xfId="0" applyNumberFormat="1" applyBorder="1"/>
    <xf numFmtId="44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9" fillId="3" borderId="1" xfId="0" applyFont="1" applyFill="1" applyBorder="1" applyAlignment="1">
      <alignment horizontal="center" vertical="center" wrapText="1"/>
    </xf>
    <xf numFmtId="164" fontId="0" fillId="5" borderId="1" xfId="0" applyNumberFormat="1" applyFill="1" applyBorder="1"/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1" xfId="0" applyFill="1" applyBorder="1" applyAlignment="1">
      <alignment horizontal="left"/>
    </xf>
    <xf numFmtId="44" fontId="0" fillId="5" borderId="1" xfId="1" applyFont="1" applyFill="1" applyBorder="1"/>
    <xf numFmtId="0" fontId="10" fillId="6" borderId="1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center"/>
    </xf>
    <xf numFmtId="0" fontId="0" fillId="0" borderId="0" xfId="0" applyAlignment="1">
      <alignment horizontal="left" vertical="center" indent="1"/>
    </xf>
    <xf numFmtId="0" fontId="10" fillId="6" borderId="1" xfId="0" applyFont="1" applyFill="1" applyBorder="1" applyAlignment="1">
      <alignment horizontal="left" vertical="center" wrapText="1"/>
    </xf>
    <xf numFmtId="44" fontId="0" fillId="0" borderId="0" xfId="1" applyFont="1"/>
    <xf numFmtId="165" fontId="0" fillId="0" borderId="0" xfId="0" applyNumberFormat="1"/>
    <xf numFmtId="166" fontId="0" fillId="0" borderId="0" xfId="0" applyNumberFormat="1"/>
    <xf numFmtId="165" fontId="11" fillId="0" borderId="0" xfId="0" applyNumberFormat="1" applyFont="1"/>
    <xf numFmtId="166" fontId="11" fillId="0" borderId="0" xfId="0" applyNumberFormat="1" applyFont="1"/>
    <xf numFmtId="165" fontId="12" fillId="0" borderId="0" xfId="0" applyNumberFormat="1" applyFont="1"/>
    <xf numFmtId="166" fontId="12" fillId="0" borderId="0" xfId="0" applyNumberFormat="1" applyFont="1"/>
    <xf numFmtId="167" fontId="0" fillId="0" borderId="0" xfId="0" applyNumberFormat="1"/>
    <xf numFmtId="0" fontId="0" fillId="0" borderId="0" xfId="0" applyAlignment="1">
      <alignment vertical="center"/>
    </xf>
    <xf numFmtId="0" fontId="5" fillId="0" borderId="0" xfId="2" applyFont="1"/>
    <xf numFmtId="168" fontId="5" fillId="0" borderId="0" xfId="4" applyFont="1"/>
    <xf numFmtId="0" fontId="14" fillId="0" borderId="0" xfId="2" applyFont="1"/>
    <xf numFmtId="0" fontId="15" fillId="0" borderId="0" xfId="2" applyFont="1"/>
    <xf numFmtId="2" fontId="15" fillId="0" borderId="0" xfId="2" applyNumberFormat="1" applyFont="1"/>
    <xf numFmtId="169" fontId="15" fillId="0" borderId="0" xfId="5" applyFont="1" applyBorder="1"/>
    <xf numFmtId="14" fontId="15" fillId="0" borderId="0" xfId="2" applyNumberFormat="1" applyFont="1"/>
    <xf numFmtId="0" fontId="16" fillId="7" borderId="1" xfId="2" applyFont="1" applyFill="1" applyBorder="1" applyAlignment="1">
      <alignment wrapText="1"/>
    </xf>
    <xf numFmtId="168" fontId="16" fillId="7" borderId="1" xfId="4" applyFont="1" applyFill="1" applyBorder="1"/>
    <xf numFmtId="0" fontId="16" fillId="7" borderId="1" xfId="2" applyFont="1" applyFill="1" applyBorder="1"/>
    <xf numFmtId="44" fontId="5" fillId="0" borderId="4" xfId="2" applyNumberFormat="1" applyFont="1" applyBorder="1"/>
    <xf numFmtId="44" fontId="16" fillId="0" borderId="0" xfId="3" applyFont="1" applyBorder="1" applyAlignment="1">
      <alignment horizontal="right"/>
    </xf>
    <xf numFmtId="44" fontId="5" fillId="0" borderId="0" xfId="2" applyNumberFormat="1" applyFont="1"/>
    <xf numFmtId="44" fontId="5" fillId="0" borderId="0" xfId="3" applyFont="1" applyBorder="1"/>
    <xf numFmtId="0" fontId="5" fillId="0" borderId="0" xfId="2" applyFont="1" applyAlignment="1">
      <alignment horizontal="center"/>
    </xf>
    <xf numFmtId="0" fontId="5" fillId="0" borderId="0" xfId="2" quotePrefix="1" applyFont="1"/>
    <xf numFmtId="44" fontId="5" fillId="0" borderId="1" xfId="2" applyNumberFormat="1" applyFont="1" applyBorder="1"/>
    <xf numFmtId="44" fontId="5" fillId="0" borderId="1" xfId="3" applyFont="1" applyBorder="1"/>
    <xf numFmtId="0" fontId="5" fillId="0" borderId="1" xfId="2" applyFont="1" applyBorder="1" applyAlignment="1">
      <alignment horizontal="center"/>
    </xf>
    <xf numFmtId="0" fontId="5" fillId="0" borderId="1" xfId="2" quotePrefix="1" applyFont="1" applyBorder="1"/>
    <xf numFmtId="0" fontId="5" fillId="0" borderId="1" xfId="2" applyFont="1" applyBorder="1"/>
    <xf numFmtId="0" fontId="14" fillId="2" borderId="1" xfId="2" applyFont="1" applyFill="1" applyBorder="1" applyAlignment="1">
      <alignment horizontal="center"/>
    </xf>
    <xf numFmtId="0" fontId="14" fillId="2" borderId="1" xfId="2" applyFont="1" applyFill="1" applyBorder="1"/>
    <xf numFmtId="0" fontId="16" fillId="0" borderId="0" xfId="2" quotePrefix="1" applyFont="1"/>
    <xf numFmtId="0" fontId="4" fillId="0" borderId="0" xfId="2" applyAlignment="1">
      <alignment horizontal="left"/>
    </xf>
    <xf numFmtId="0" fontId="9" fillId="2" borderId="1" xfId="2" applyFont="1" applyFill="1" applyBorder="1"/>
    <xf numFmtId="0" fontId="13" fillId="8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1" fillId="0" borderId="0" xfId="6"/>
    <xf numFmtId="44" fontId="0" fillId="0" borderId="1" xfId="7" applyFont="1" applyBorder="1" applyProtection="1">
      <protection locked="0"/>
    </xf>
    <xf numFmtId="44" fontId="0" fillId="0" borderId="1" xfId="7" applyFont="1" applyFill="1" applyBorder="1" applyProtection="1">
      <protection locked="0"/>
    </xf>
    <xf numFmtId="14" fontId="5" fillId="3" borderId="1" xfId="6" applyNumberFormat="1" applyFont="1" applyFill="1" applyBorder="1" applyProtection="1">
      <protection locked="0"/>
    </xf>
    <xf numFmtId="44" fontId="0" fillId="4" borderId="1" xfId="7" applyFont="1" applyFill="1" applyBorder="1" applyProtection="1">
      <protection locked="0"/>
    </xf>
    <xf numFmtId="0" fontId="17" fillId="9" borderId="1" xfId="6" applyFont="1" applyFill="1" applyBorder="1" applyAlignment="1" applyProtection="1">
      <alignment horizontal="center" wrapText="1"/>
      <protection locked="0"/>
    </xf>
    <xf numFmtId="0" fontId="18" fillId="10" borderId="0" xfId="0" applyFont="1" applyFill="1"/>
    <xf numFmtId="3" fontId="18" fillId="10" borderId="0" xfId="0" applyNumberFormat="1" applyFont="1" applyFill="1"/>
    <xf numFmtId="3" fontId="0" fillId="0" borderId="0" xfId="0" applyNumberFormat="1"/>
    <xf numFmtId="170" fontId="18" fillId="10" borderId="0" xfId="0" applyNumberFormat="1" applyFont="1" applyFill="1"/>
    <xf numFmtId="170" fontId="0" fillId="0" borderId="0" xfId="0" applyNumberFormat="1"/>
    <xf numFmtId="164" fontId="18" fillId="10" borderId="0" xfId="0" applyNumberFormat="1" applyFont="1" applyFill="1"/>
    <xf numFmtId="164" fontId="0" fillId="0" borderId="0" xfId="0" applyNumberFormat="1"/>
    <xf numFmtId="171" fontId="0" fillId="0" borderId="0" xfId="0" applyNumberFormat="1"/>
  </cellXfs>
  <cellStyles count="8">
    <cellStyle name="Euro" xfId="5" xr:uid="{F9BDE149-70C0-4187-BC6A-5C23F2C0FD67}"/>
    <cellStyle name="Normale" xfId="0" builtinId="0"/>
    <cellStyle name="Normale 2" xfId="2" xr:uid="{242706E8-6369-47CA-8B16-5FCFD7AADF3E}"/>
    <cellStyle name="Normale 2 2" xfId="6" xr:uid="{8DE524D7-9F48-4BEE-9811-0933AA6BFF80}"/>
    <cellStyle name="Valuta" xfId="1" builtinId="4"/>
    <cellStyle name="Valuta [0] 2" xfId="4" xr:uid="{68936EC5-D58E-4D67-AEA1-D12A71EEE6E4}"/>
    <cellStyle name="Valuta 2" xfId="3" xr:uid="{631AB233-C6DA-4AE1-8884-3C9C8D24BE93}"/>
    <cellStyle name="Valuta 2 2" xfId="7" xr:uid="{A3246554-AA54-460A-B56D-5B222811B1D6}"/>
  </cellStyles>
  <dxfs count="1"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microsoft.com/office/2007/relationships/slicerCache" Target="slicerCaches/slicerCache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07/relationships/slicerCache" Target="slicerCaches/slicerCache2.xml"/><Relationship Id="rId29" Type="http://schemas.microsoft.com/office/2025/05/relationships/FunctionCache" Target="functionCach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1/relationships/timelineCache" Target="timelineCaches/timelineCach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4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[Excel_AI.xlsx]Pivot_impostata!Tabella pivot12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Pivot_impostata!$J$4:$J$5</c:f>
              <c:strCache>
                <c:ptCount val="1"/>
                <c:pt idx="0">
                  <c:v>Bianchi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Pivot_impostata!$J$6:$J$10</c:f>
              <c:numCache>
                <c:formatCode>_("€"* #,##0.00_);_("€"* \(#,##0.00\);_("€"* "-"??_);_(@_)</c:formatCode>
                <c:ptCount val="4"/>
                <c:pt idx="0">
                  <c:v>72150</c:v>
                </c:pt>
                <c:pt idx="1">
                  <c:v>80520</c:v>
                </c:pt>
                <c:pt idx="2">
                  <c:v>12840</c:v>
                </c:pt>
                <c:pt idx="3">
                  <c:v>201058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6D-46BB-865D-258BED3B4731}"/>
            </c:ext>
          </c:extLst>
        </c:ser>
        <c:ser>
          <c:idx val="1"/>
          <c:order val="1"/>
          <c:tx>
            <c:strRef>
              <c:f>Pivot_impostata!$K$4:$K$5</c:f>
              <c:strCache>
                <c:ptCount val="1"/>
                <c:pt idx="0">
                  <c:v>Neri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Pivot_impostata!$K$6:$K$10</c:f>
              <c:numCache>
                <c:formatCode>_("€"* #,##0.00_);_("€"* \(#,##0.00\);_("€"* "-"??_);_(@_)</c:formatCode>
                <c:ptCount val="4"/>
                <c:pt idx="0">
                  <c:v>124870</c:v>
                </c:pt>
                <c:pt idx="1">
                  <c:v>9377</c:v>
                </c:pt>
                <c:pt idx="3">
                  <c:v>95368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6D-46BB-865D-258BED3B4731}"/>
            </c:ext>
          </c:extLst>
        </c:ser>
        <c:ser>
          <c:idx val="2"/>
          <c:order val="2"/>
          <c:tx>
            <c:strRef>
              <c:f>Pivot_impostata!$L$4:$L$5</c:f>
              <c:strCache>
                <c:ptCount val="1"/>
                <c:pt idx="0">
                  <c:v>Rossi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Pivot_impostata!$L$6:$L$10</c:f>
              <c:numCache>
                <c:formatCode>_("€"* #,##0.00_);_("€"* \(#,##0.00\);_("€"* "-"??_);_(@_)</c:formatCode>
                <c:ptCount val="4"/>
                <c:pt idx="0">
                  <c:v>18875</c:v>
                </c:pt>
                <c:pt idx="1">
                  <c:v>32920</c:v>
                </c:pt>
                <c:pt idx="2">
                  <c:v>11900</c:v>
                </c:pt>
                <c:pt idx="3">
                  <c:v>130995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6D-46BB-865D-258BED3B4731}"/>
            </c:ext>
          </c:extLst>
        </c:ser>
        <c:ser>
          <c:idx val="3"/>
          <c:order val="3"/>
          <c:tx>
            <c:strRef>
              <c:f>Pivot_impostata!$M$4:$M$5</c:f>
              <c:strCache>
                <c:ptCount val="1"/>
                <c:pt idx="0">
                  <c:v>Verdi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Pivot_impostata!$I$6:$I$10</c:f>
              <c:strCache>
                <c:ptCount val="4"/>
                <c:pt idx="0">
                  <c:v>Friuli</c:v>
                </c:pt>
                <c:pt idx="1">
                  <c:v>Lombardia</c:v>
                </c:pt>
                <c:pt idx="2">
                  <c:v>Trentino</c:v>
                </c:pt>
                <c:pt idx="3">
                  <c:v>Veneto</c:v>
                </c:pt>
              </c:strCache>
            </c:strRef>
          </c:cat>
          <c:val>
            <c:numRef>
              <c:f>Pivot_impostata!$M$6:$M$10</c:f>
              <c:numCache>
                <c:formatCode>_("€"* #,##0.00_);_("€"* \(#,##0.00\);_("€"* "-"??_);_(@_)</c:formatCode>
                <c:ptCount val="4"/>
                <c:pt idx="0">
                  <c:v>106080</c:v>
                </c:pt>
                <c:pt idx="1">
                  <c:v>67420</c:v>
                </c:pt>
                <c:pt idx="2">
                  <c:v>11192</c:v>
                </c:pt>
                <c:pt idx="3">
                  <c:v>93874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6D-46BB-865D-258BED3B4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2957647"/>
        <c:axId val="402958607"/>
        <c:axId val="0"/>
      </c:bar3DChart>
      <c:catAx>
        <c:axId val="402957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2958607"/>
        <c:crosses val="autoZero"/>
        <c:auto val="1"/>
        <c:lblAlgn val="ctr"/>
        <c:lblOffset val="100"/>
        <c:noMultiLvlLbl val="0"/>
      </c:catAx>
      <c:valAx>
        <c:axId val="40295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295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8</xdr:col>
      <xdr:colOff>609599</xdr:colOff>
      <xdr:row>5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99FC6A9B-C0AC-16B7-99BD-A402BB62111B}"/>
            </a:ext>
          </a:extLst>
        </xdr:cNvPr>
        <xdr:cNvSpPr txBox="1"/>
      </xdr:nvSpPr>
      <xdr:spPr>
        <a:xfrm>
          <a:off x="3838575" y="390525"/>
          <a:ext cx="3657599" cy="581025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calcolare giorni mesi anni (completi) fra due date</a:t>
          </a:r>
        </a:p>
      </xdr:txBody>
    </xdr:sp>
    <xdr:clientData/>
  </xdr:twoCellAnchor>
  <xdr:twoCellAnchor>
    <xdr:from>
      <xdr:col>3</xdr:col>
      <xdr:colOff>1</xdr:colOff>
      <xdr:row>5</xdr:row>
      <xdr:rowOff>1</xdr:rowOff>
    </xdr:from>
    <xdr:to>
      <xdr:col>9</xdr:col>
      <xdr:colOff>1</xdr:colOff>
      <xdr:row>8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F5A9B687-7AF4-4D5C-9E21-D24A5DFAAE72}"/>
            </a:ext>
          </a:extLst>
        </xdr:cNvPr>
        <xdr:cNvSpPr txBox="1"/>
      </xdr:nvSpPr>
      <xdr:spPr>
        <a:xfrm>
          <a:off x="3838576" y="971551"/>
          <a:ext cx="3657600" cy="571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Aggiungere</a:t>
          </a:r>
          <a:r>
            <a:rPr lang="it-IT" sz="1400" baseline="0"/>
            <a:t> 30 giorni lavorativi a partire da OGGI()</a:t>
          </a:r>
          <a:endParaRPr lang="it-IT" sz="1400"/>
        </a:p>
      </xdr:txBody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16</xdr:col>
      <xdr:colOff>609599</xdr:colOff>
      <xdr:row>14</xdr:row>
      <xdr:rowOff>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D629AA3-03E0-8C5A-2324-43A059105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05775" y="0"/>
          <a:ext cx="4267199" cy="268605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17</xdr:col>
      <xdr:colOff>0</xdr:colOff>
      <xdr:row>22</xdr:row>
      <xdr:rowOff>1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1D4CC28C-8E6B-5032-062D-458C8F780096}"/>
            </a:ext>
          </a:extLst>
        </xdr:cNvPr>
        <xdr:cNvSpPr txBox="1"/>
      </xdr:nvSpPr>
      <xdr:spPr>
        <a:xfrm>
          <a:off x="8105775" y="2686050"/>
          <a:ext cx="4267200" cy="1524001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Agisci come assistente Excel per il controllo di gestione.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Analizza solo i dati presenti nel foglio attivo.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Fornisci risposte sintetiche e verificabili.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 u="sng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Utilizza funzioni standard di Excel in italiano.</a:t>
          </a:r>
          <a:b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it-IT" sz="14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Segnala eventuali anomalie o incoerenze.</a:t>
          </a:r>
        </a:p>
        <a:p>
          <a:endParaRPr lang="it-IT" sz="1100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9</xdr:col>
      <xdr:colOff>0</xdr:colOff>
      <xdr:row>10</xdr:row>
      <xdr:rowOff>190499</xdr:rowOff>
    </xdr:to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3C081E45-9F8A-0E3E-514F-4F707F08AF27}"/>
            </a:ext>
          </a:extLst>
        </xdr:cNvPr>
        <xdr:cNvSpPr txBox="1"/>
      </xdr:nvSpPr>
      <xdr:spPr>
        <a:xfrm>
          <a:off x="2590800" y="1733550"/>
          <a:ext cx="3657600" cy="380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www.valterborsato.it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</xdr:rowOff>
    </xdr:from>
    <xdr:to>
      <xdr:col>11</xdr:col>
      <xdr:colOff>0</xdr:colOff>
      <xdr:row>3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3B15A36C-18E2-44C1-96D4-59C4A113CA3B}"/>
            </a:ext>
          </a:extLst>
        </xdr:cNvPr>
        <xdr:cNvSpPr txBox="1"/>
      </xdr:nvSpPr>
      <xdr:spPr>
        <a:xfrm>
          <a:off x="7381875" y="190501"/>
          <a:ext cx="4267200" cy="3810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/>
            <a:t>Funzioni =RILEVALINGUA =TRADUCI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6</xdr:col>
      <xdr:colOff>0</xdr:colOff>
      <xdr:row>11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9FDEF990-2355-46C6-B47F-A47A3CC3D144}"/>
            </a:ext>
          </a:extLst>
        </xdr:cNvPr>
        <xdr:cNvSpPr txBox="1"/>
      </xdr:nvSpPr>
      <xdr:spPr>
        <a:xfrm>
          <a:off x="1828800" y="0"/>
          <a:ext cx="1828800" cy="1781175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it-IT" sz="2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Snowboard</a:t>
          </a:r>
          <a:r>
            <a:rPr lang="it-IT" sz="2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it-IT" sz="2400" b="1" i="0">
              <a:solidFill>
                <a:schemeClr val="accent4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Kosciuszko</a:t>
          </a:r>
          <a:endParaRPr lang="it-IT" sz="2000" b="1">
            <a:solidFill>
              <a:schemeClr val="accent4">
                <a:lumMod val="50000"/>
              </a:schemeClr>
            </a:solidFill>
            <a:effectLst/>
          </a:endParaRPr>
        </a:p>
        <a:p>
          <a:r>
            <a:rPr lang="it-IT" sz="1100">
              <a:solidFill>
                <a:sysClr val="windowText" lastClr="000000"/>
              </a:solidFill>
            </a:rPr>
            <a:t>Corso</a:t>
          </a:r>
          <a:r>
            <a:rPr lang="it-IT" sz="1100" baseline="0">
              <a:solidFill>
                <a:sysClr val="windowText" lastClr="000000"/>
              </a:solidFill>
            </a:rPr>
            <a:t> Australia 22 - Milano</a:t>
          </a:r>
        </a:p>
        <a:p>
          <a:r>
            <a:rPr lang="it-IT" sz="1100" baseline="0">
              <a:solidFill>
                <a:sysClr val="windowText" lastClr="000000"/>
              </a:solidFill>
            </a:rPr>
            <a:t>Partita IVA.  00122352632</a:t>
          </a:r>
        </a:p>
        <a:p>
          <a:r>
            <a:rPr lang="it-IT" sz="1100" baseline="0">
              <a:solidFill>
                <a:sysClr val="windowText" lastClr="000000"/>
              </a:solidFill>
            </a:rPr>
            <a:t>tel. +39 02 5558789 Fax </a:t>
          </a:r>
          <a:r>
            <a:rPr lang="it-IT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+39 02 5558788</a:t>
          </a:r>
        </a:p>
        <a:p>
          <a:r>
            <a:rPr lang="it-IT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info@kosciusko.mt.it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19050</xdr:rowOff>
    </xdr:from>
    <xdr:to>
      <xdr:col>5</xdr:col>
      <xdr:colOff>9525</xdr:colOff>
      <xdr:row>4</xdr:row>
      <xdr:rowOff>19050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E902E39B-4A5D-4918-8221-A11300AAC34F}"/>
            </a:ext>
          </a:extLst>
        </xdr:cNvPr>
        <xdr:cNvSpPr txBox="1"/>
      </xdr:nvSpPr>
      <xdr:spPr>
        <a:xfrm>
          <a:off x="619124" y="19050"/>
          <a:ext cx="2438401" cy="647700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 rtl="0">
            <a:defRPr sz="1000"/>
          </a:pPr>
          <a:r>
            <a:rPr lang="it-IT" sz="1100" b="0" i="0" u="none" strike="noStrike" baseline="0">
              <a:solidFill>
                <a:srgbClr val="000000"/>
              </a:solidFill>
              <a:latin typeface="Calibri"/>
            </a:rPr>
            <a:t>Listo Prezzi  e archivio clienti</a:t>
          </a:r>
        </a:p>
        <a:p>
          <a:pPr algn="l" rtl="0">
            <a:defRPr sz="1000"/>
          </a:pPr>
          <a:r>
            <a:rPr lang="it-IT" sz="1600" b="1" i="0" u="none" strike="noStrike" baseline="0">
              <a:solidFill>
                <a:srgbClr val="000000"/>
              </a:solidFill>
              <a:latin typeface="Calibri"/>
            </a:rPr>
            <a:t>Snowboard - Kosciuszko</a:t>
          </a:r>
        </a:p>
        <a:p>
          <a:pPr algn="l" rtl="0">
            <a:defRPr sz="1000"/>
          </a:pPr>
          <a:endParaRPr lang="it-I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895349</xdr:colOff>
      <xdr:row>2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C21509C1-75AE-4C42-B17A-AD0655F80D77}"/>
            </a:ext>
          </a:extLst>
        </xdr:cNvPr>
        <xdr:cNvSpPr txBox="1"/>
      </xdr:nvSpPr>
      <xdr:spPr>
        <a:xfrm>
          <a:off x="0" y="1"/>
          <a:ext cx="4267199" cy="323849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200" kern="1200">
              <a:solidFill>
                <a:sysClr val="windowText" lastClr="000000"/>
              </a:solidFill>
            </a:rPr>
            <a:t>Applicare ricerche e riferimenti  </a:t>
          </a:r>
        </a:p>
      </xdr:txBody>
    </xdr:sp>
    <xdr:clientData/>
  </xdr:twoCellAnchor>
  <xdr:twoCellAnchor>
    <xdr:from>
      <xdr:col>4</xdr:col>
      <xdr:colOff>0</xdr:colOff>
      <xdr:row>18</xdr:row>
      <xdr:rowOff>1</xdr:rowOff>
    </xdr:from>
    <xdr:to>
      <xdr:col>11</xdr:col>
      <xdr:colOff>0</xdr:colOff>
      <xdr:row>20</xdr:row>
      <xdr:rowOff>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F6278F08-B0DC-E64C-B074-7A2A84B6F046}"/>
            </a:ext>
          </a:extLst>
        </xdr:cNvPr>
        <xdr:cNvSpPr txBox="1"/>
      </xdr:nvSpPr>
      <xdr:spPr>
        <a:xfrm>
          <a:off x="3438525" y="3409951"/>
          <a:ext cx="5638800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600"/>
            <a:t>=CERCA.X(I4;A4:A15;CERCA.X(J3;B3:G3;B4:G15))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14</xdr:col>
      <xdr:colOff>0</xdr:colOff>
      <xdr:row>27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33F3BC3-888B-416F-B0EF-5E115489F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0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46EDAD10-A5CF-403C-A7A3-A76254448B3C}"/>
            </a:ext>
          </a:extLst>
        </xdr:cNvPr>
        <xdr:cNvSpPr txBox="1"/>
      </xdr:nvSpPr>
      <xdr:spPr>
        <a:xfrm>
          <a:off x="4876800" y="0"/>
          <a:ext cx="3657600" cy="190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800">
              <a:solidFill>
                <a:schemeClr val="bg1"/>
              </a:solidFill>
            </a:rPr>
            <a:t>analisi dati Pivot - NO Copilot</a:t>
          </a:r>
        </a:p>
      </xdr:txBody>
    </xdr:sp>
    <xdr:clientData/>
  </xdr:twoCellAnchor>
  <xdr:oneCellAnchor>
    <xdr:from>
      <xdr:col>15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Venditore">
              <a:extLst>
                <a:ext uri="{FF2B5EF4-FFF2-40B4-BE49-F238E27FC236}">
                  <a16:creationId xmlns:a16="http://schemas.microsoft.com/office/drawing/2014/main" id="{E87E2563-B0EC-4B68-AEE6-E79331170EC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endito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588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17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Regione">
              <a:extLst>
                <a:ext uri="{FF2B5EF4-FFF2-40B4-BE49-F238E27FC236}">
                  <a16:creationId xmlns:a16="http://schemas.microsoft.com/office/drawing/2014/main" id="{24DCA752-ED72-4C25-88D8-1D6F2122E3F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o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5161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19</xdr:col>
      <xdr:colOff>0</xdr:colOff>
      <xdr:row>1</xdr:row>
      <xdr:rowOff>1</xdr:rowOff>
    </xdr:from>
    <xdr:ext cx="1257300" cy="1714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Settore">
              <a:extLst>
                <a:ext uri="{FF2B5EF4-FFF2-40B4-BE49-F238E27FC236}">
                  <a16:creationId xmlns:a16="http://schemas.microsoft.com/office/drawing/2014/main" id="{2EDB6872-EACC-4530-B683-18512D9355C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tto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73400" y="323851"/>
              <a:ext cx="12573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  <xdr:oneCellAnchor>
    <xdr:from>
      <xdr:col>15</xdr:col>
      <xdr:colOff>0</xdr:colOff>
      <xdr:row>10</xdr:row>
      <xdr:rowOff>0</xdr:rowOff>
    </xdr:from>
    <xdr:ext cx="3771900" cy="1524000"/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7" name="Data">
              <a:extLst>
                <a:ext uri="{FF2B5EF4-FFF2-40B4-BE49-F238E27FC236}">
                  <a16:creationId xmlns:a16="http://schemas.microsoft.com/office/drawing/2014/main" id="{524B11C8-92BC-45C6-8EE9-478FAF71160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Da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58800" y="2038350"/>
              <a:ext cx="3771900" cy="152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Sequenza temporale: funziona in Excel 2013 o versione successiva. Non è possibile spostarla o ridimensionarla.</a:t>
              </a:r>
            </a:p>
          </xdr:txBody>
        </xdr:sp>
      </mc:Fallback>
    </mc:AlternateContent>
    <xdr:clientData/>
  </xdr:oneCellAnchor>
  <xdr:oneCellAnchor>
    <xdr:from>
      <xdr:col>21</xdr:col>
      <xdr:colOff>0</xdr:colOff>
      <xdr:row>1</xdr:row>
      <xdr:rowOff>0</xdr:rowOff>
    </xdr:from>
    <xdr:ext cx="2514600" cy="3238500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Cliente">
              <a:extLst>
                <a:ext uri="{FF2B5EF4-FFF2-40B4-BE49-F238E27FC236}">
                  <a16:creationId xmlns:a16="http://schemas.microsoft.com/office/drawing/2014/main" id="{CA7149AB-8071-4545-9331-7F92AD8EAAB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lien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030700" y="323850"/>
              <a:ext cx="2514600" cy="3238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dati. I filtri dei dati sono supportati in Excel 2010 o versione successiva.
Se la forma è stata modificata in una versione precedente di Excel o se la cartella di lavoro è stata salvata in Excel 2003 o versioni precedenti, non è possibile usare il filtro dei dati.</a:t>
              </a: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3</xdr:col>
      <xdr:colOff>0</xdr:colOff>
      <xdr:row>2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4665516-E576-4243-B0F8-75E6E8ECEB07}"/>
            </a:ext>
          </a:extLst>
        </xdr:cNvPr>
        <xdr:cNvSpPr txBox="1"/>
      </xdr:nvSpPr>
      <xdr:spPr>
        <a:xfrm>
          <a:off x="0" y="9525"/>
          <a:ext cx="1828800" cy="314325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400">
              <a:solidFill>
                <a:sysClr val="windowText" lastClr="000000"/>
              </a:solidFill>
            </a:rPr>
            <a:t>La Funzione Scarto</a:t>
          </a:r>
          <a:r>
            <a:rPr lang="it-IT" sz="1400" baseline="0">
              <a:solidFill>
                <a:sysClr val="windowText" lastClr="000000"/>
              </a:solidFill>
            </a:rPr>
            <a:t> e Confronta</a:t>
          </a:r>
          <a:endParaRPr lang="it-IT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506016</xdr:colOff>
      <xdr:row>2</xdr:row>
      <xdr:rowOff>53578</xdr:rowOff>
    </xdr:from>
    <xdr:to>
      <xdr:col>11</xdr:col>
      <xdr:colOff>0</xdr:colOff>
      <xdr:row>10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75202DC3-A8F8-6510-6C1F-8EA1218BFE69}"/>
            </a:ext>
          </a:extLst>
        </xdr:cNvPr>
        <xdr:cNvSpPr txBox="1"/>
      </xdr:nvSpPr>
      <xdr:spPr>
        <a:xfrm>
          <a:off x="4226719" y="434578"/>
          <a:ext cx="3137297" cy="14704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🔄 Tasti di scelta rapida per ricalcolare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ricalcola tutte le formule del foglio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Shift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ricalcola solo il foglio attivo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Ctrl + Alt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ricalcolo completo, ignorando le dipendenze</a:t>
          </a:r>
        </a:p>
        <a:p>
          <a:pPr fontAlgn="t"/>
          <a:r>
            <a:rPr lang="it-I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Ctrl + Shift + Alt + F9</a:t>
          </a: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→ ricostruisce tutte le dipendenze e ricalcola tutto</a:t>
          </a:r>
        </a:p>
        <a:p>
          <a:endParaRPr lang="it-IT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A39BDEF9-F125-0535-FF2E-22FAA048CA84}"/>
            </a:ext>
          </a:extLst>
        </xdr:cNvPr>
        <xdr:cNvSpPr txBox="1"/>
      </xdr:nvSpPr>
      <xdr:spPr>
        <a:xfrm>
          <a:off x="3600450" y="190500"/>
          <a:ext cx="4876800" cy="28575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ESEMPI</a:t>
          </a:r>
        </a:p>
        <a:p>
          <a:pPr fontAlgn="t"/>
          <a:endParaRPr lang="it-IT" sz="1100" b="1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1. Analisi demografica o territoriale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“Fammi una tabella con popolazione e provincia di ogni città capoluogo.”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“Calcola la distanza tra Verona e Milano.”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“Dividi le città in Nord/Ovest/Est in base alla loro regione.”</a:t>
          </a:r>
          <a:endParaRPr lang="it-IT" sz="1100" b="0" i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“Crea una colonna che indica se la città è un capoluogo (Sì/No).”</a:t>
          </a:r>
          <a:r>
            <a:rPr lang="it-IT" sz="1100" b="0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“Quali città sono più vicine alle grandi aree industriali.”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"Dividi le città tra aree ad alta popolazione e bassa popolazione.”</a:t>
          </a:r>
        </a:p>
        <a:p>
          <a:pPr fontAlgn="t"/>
          <a:endParaRPr lang="it-IT" sz="1100" b="0" i="1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it-IT" sz="11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3. Utilizzo di formule Excel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“Genera una colonna automatica che indica la lunghezza del nome della città.”</a:t>
          </a:r>
        </a:p>
        <a:p>
          <a:pPr fontAlgn="t"/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“Fammi una formula che identifica le città che iniziano per ‘V’.”</a:t>
          </a:r>
        </a:p>
        <a:p>
          <a:pPr marL="0" marR="0" lvl="0" indent="0" defTabSz="914400" eaLnBrk="1" fontAlgn="t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"Controlli di qualità (duplicati, incongruenze)"</a:t>
          </a:r>
        </a:p>
        <a:p>
          <a:pPr marL="0" marR="0" lvl="0" indent="0" defTabSz="914400" eaLnBrk="1" fontAlgn="t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"aggiungere</a:t>
          </a:r>
          <a:r>
            <a:rPr lang="it-IT" sz="1100" b="0" i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altre comuni siperiori a xx abitanti"</a:t>
          </a:r>
          <a:endParaRPr lang="it-IT" sz="1100" b="0" i="1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fontAlgn="t"/>
          <a:endParaRPr lang="it-IT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it-IT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</xdr:colOff>
      <xdr:row>1</xdr:row>
      <xdr:rowOff>0</xdr:rowOff>
    </xdr:from>
    <xdr:to>
      <xdr:col>12</xdr:col>
      <xdr:colOff>0</xdr:colOff>
      <xdr:row>13</xdr:row>
      <xdr:rowOff>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758C1B38-60A2-978A-7DA4-E27545148F0B}"/>
            </a:ext>
          </a:extLst>
        </xdr:cNvPr>
        <xdr:cNvSpPr txBox="1"/>
      </xdr:nvSpPr>
      <xdr:spPr>
        <a:xfrm>
          <a:off x="7439026" y="190500"/>
          <a:ext cx="4267199" cy="2286000"/>
        </a:xfrm>
        <a:prstGeom prst="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it-IT" sz="1100" b="1">
              <a:solidFill>
                <a:schemeClr val="dk1"/>
              </a:solidFill>
              <a:latin typeface="+mn-lt"/>
              <a:ea typeface="+mn-ea"/>
              <a:cs typeface="+mn-cs"/>
            </a:rPr>
            <a:t>=COPILOT()</a:t>
          </a:r>
          <a:r>
            <a:rPr lang="it-IT" b="1"/>
            <a:t> </a:t>
          </a:r>
          <a:r>
            <a:rPr lang="it-IT" b="0"/>
            <a:t>è una funzione che utilizza l'intelligenza artificiale generativa di Copilot per elaborare informazioni presenti nel foglio Excel e restituire un risultato in una cella.</a:t>
          </a:r>
        </a:p>
        <a:p>
          <a:r>
            <a:rPr lang="it-IT" b="0"/>
            <a:t>Ad esempio, potrebbe essere usata per:</a:t>
          </a:r>
        </a:p>
        <a:p>
          <a:r>
            <a:rPr lang="it-IT" b="0"/>
            <a:t>Riassumere dati presenti in una tabella. </a:t>
          </a:r>
        </a:p>
        <a:p>
          <a:r>
            <a:rPr lang="it-IT" b="0"/>
            <a:t>Generare commenti o descrizioni. </a:t>
          </a:r>
        </a:p>
        <a:p>
          <a:r>
            <a:rPr lang="it-IT" b="0"/>
            <a:t>Classificare contenuti testuali. </a:t>
          </a:r>
        </a:p>
        <a:p>
          <a:r>
            <a:rPr lang="it-IT" b="0"/>
            <a:t>Estrarre informazioni da dati non strutturati. </a:t>
          </a:r>
        </a:p>
        <a:p>
          <a:r>
            <a:rPr lang="it-IT" b="0"/>
            <a:t>Creare formule suggerite o interpretazioni dei dati.</a:t>
          </a:r>
        </a:p>
        <a:p>
          <a:endParaRPr lang="it-I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alter\Downloads\ordine%20listino%20materiale%20invernale%20su%20web%20(1).xlsx" TargetMode="External"/><Relationship Id="rId1" Type="http://schemas.openxmlformats.org/officeDocument/2006/relationships/externalLinkPath" Target="file:///C:\Users\valter\Downloads\ordine%20listino%20materiale%20invernale%20su%20web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heda_ordinativo"/>
      <sheetName val="prodotti"/>
      <sheetName val="Foglio2"/>
      <sheetName val="clienti"/>
      <sheetName val="CONFRONTA_INDICE"/>
      <sheetName val="immagini"/>
      <sheetName val="RIF.COLONNA"/>
      <sheetName val="SCARTO"/>
    </sheetNames>
    <sheetDataSet>
      <sheetData sheetId="0"/>
      <sheetData sheetId="1">
        <row r="7">
          <cell r="B7" t="str">
            <v>a1</v>
          </cell>
          <cell r="C7" t="str">
            <v>Snowboard</v>
          </cell>
          <cell r="D7" t="str">
            <v>DIABLO</v>
          </cell>
          <cell r="E7">
            <v>770</v>
          </cell>
        </row>
        <row r="8">
          <cell r="B8" t="str">
            <v>a2</v>
          </cell>
          <cell r="C8" t="str">
            <v>Snowboard</v>
          </cell>
          <cell r="D8" t="str">
            <v>EVIL</v>
          </cell>
          <cell r="E8">
            <v>1200</v>
          </cell>
        </row>
        <row r="9">
          <cell r="B9" t="str">
            <v>a3</v>
          </cell>
          <cell r="C9" t="str">
            <v>Giacche Snowboard</v>
          </cell>
          <cell r="D9" t="str">
            <v>MONO</v>
          </cell>
          <cell r="E9">
            <v>460</v>
          </cell>
        </row>
        <row r="10">
          <cell r="B10" t="str">
            <v>a4</v>
          </cell>
          <cell r="C10" t="str">
            <v>Giacche Snowboard</v>
          </cell>
          <cell r="D10" t="str">
            <v>EVOL</v>
          </cell>
          <cell r="E10">
            <v>392</v>
          </cell>
        </row>
        <row r="11">
          <cell r="B11" t="str">
            <v>a5</v>
          </cell>
          <cell r="C11" t="str">
            <v>Giacche Snowboard</v>
          </cell>
          <cell r="D11" t="str">
            <v>ROUTER</v>
          </cell>
          <cell r="E11">
            <v>298</v>
          </cell>
        </row>
        <row r="12">
          <cell r="B12" t="str">
            <v>a6</v>
          </cell>
          <cell r="C12" t="str">
            <v>Giacche Snowboard</v>
          </cell>
          <cell r="D12" t="str">
            <v>FOCUS</v>
          </cell>
          <cell r="E12">
            <v>330</v>
          </cell>
        </row>
        <row r="13">
          <cell r="B13" t="str">
            <v>a7</v>
          </cell>
          <cell r="C13" t="str">
            <v>Giacche Snowboard</v>
          </cell>
          <cell r="D13" t="str">
            <v>MAIMED</v>
          </cell>
          <cell r="E13">
            <v>280</v>
          </cell>
        </row>
        <row r="14">
          <cell r="B14" t="str">
            <v>a8</v>
          </cell>
          <cell r="C14" t="str">
            <v>Pantaloni Snowboard</v>
          </cell>
          <cell r="D14" t="str">
            <v>FRONT</v>
          </cell>
          <cell r="E14">
            <v>288</v>
          </cell>
        </row>
        <row r="15">
          <cell r="B15" t="str">
            <v>a9</v>
          </cell>
          <cell r="C15" t="str">
            <v>Pantaloni Snowboard</v>
          </cell>
          <cell r="D15" t="str">
            <v>CARGO</v>
          </cell>
          <cell r="E15">
            <v>278</v>
          </cell>
        </row>
        <row r="16">
          <cell r="B16" t="str">
            <v>a10</v>
          </cell>
          <cell r="C16" t="str">
            <v>Pantaloni Snowboard</v>
          </cell>
          <cell r="D16" t="str">
            <v>FRANK</v>
          </cell>
          <cell r="E16">
            <v>230</v>
          </cell>
        </row>
        <row r="17">
          <cell r="B17" t="str">
            <v>a11</v>
          </cell>
          <cell r="C17" t="str">
            <v>Scarponi</v>
          </cell>
          <cell r="D17" t="str">
            <v>SLOGAN</v>
          </cell>
          <cell r="E17">
            <v>180</v>
          </cell>
        </row>
        <row r="18">
          <cell r="B18" t="str">
            <v>a12</v>
          </cell>
          <cell r="C18" t="str">
            <v>Scarponi</v>
          </cell>
          <cell r="D18" t="str">
            <v>PRISON</v>
          </cell>
          <cell r="E18">
            <v>195</v>
          </cell>
        </row>
        <row r="19">
          <cell r="B19" t="str">
            <v>a13</v>
          </cell>
          <cell r="C19" t="str">
            <v>Scarponi</v>
          </cell>
          <cell r="D19" t="str">
            <v>SOLID</v>
          </cell>
          <cell r="E19">
            <v>295</v>
          </cell>
        </row>
        <row r="20">
          <cell r="B20" t="str">
            <v>a14</v>
          </cell>
          <cell r="C20" t="str">
            <v>Scarponi</v>
          </cell>
          <cell r="D20" t="str">
            <v>BALANCE</v>
          </cell>
          <cell r="E20">
            <v>330</v>
          </cell>
        </row>
        <row r="21">
          <cell r="B21" t="str">
            <v>a15</v>
          </cell>
          <cell r="C21" t="str">
            <v>Scarponi</v>
          </cell>
          <cell r="D21" t="str">
            <v>COMP</v>
          </cell>
          <cell r="E21">
            <v>470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Excel_AI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e" refreshedDate="46059.493987731483" createdVersion="8" refreshedVersion="8" minRefreshableVersion="3" recordCount="334" xr:uid="{C03A1346-1280-4A31-B484-3A9D7FCDC957}">
  <cacheSource type="worksheet">
    <worksheetSource ref="A1:G335" sheet="PIVOT" r:id="rId2"/>
  </cacheSource>
  <cacheFields count="7">
    <cacheField name="Data" numFmtId="164">
      <sharedItems containsSemiMixedTypes="0" containsNonDate="0" containsDate="1" containsString="0" minDate="2021-09-17T00:00:00" maxDate="2022-03-06T00:00:00" count="117">
        <d v="2021-09-17T00:00:00"/>
        <d v="2021-09-20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6T00:00:00"/>
        <d v="2021-10-07T00:00:00"/>
        <d v="2021-10-08T00:00:00"/>
        <d v="2021-10-09T00:00:00"/>
        <d v="2021-10-11T00:00:00"/>
        <d v="2021-10-12T00:00:00"/>
        <d v="2021-10-13T00:00:00"/>
        <d v="2021-10-14T00:00:00"/>
        <d v="2021-10-15T00:00:00"/>
        <d v="2021-10-16T00:00:00"/>
        <d v="2021-10-18T00:00:00"/>
        <d v="2021-10-19T00:00:00"/>
        <d v="2021-10-20T00:00:00"/>
        <d v="2021-10-22T00:00:00"/>
        <d v="2021-10-25T00:00:00"/>
        <d v="2021-10-26T00:00:00"/>
        <d v="2021-10-27T00:00:00"/>
        <d v="2021-10-28T00:00:00"/>
        <d v="2021-10-29T00:00:00"/>
        <d v="2021-11-02T00:00:00"/>
        <d v="2021-11-03T00:00:00"/>
        <d v="2021-11-04T00:00:00"/>
        <d v="2021-11-05T00:00:00"/>
        <d v="2021-11-09T00:00:00"/>
        <d v="2021-11-10T00:00:00"/>
        <d v="2021-11-15T00:00:00"/>
        <d v="2021-11-16T00:00:00"/>
        <d v="2021-11-17T00:00:00"/>
        <d v="2021-11-18T00:00:00"/>
        <d v="2021-11-22T00:00:00"/>
        <d v="2021-11-23T00:00:00"/>
        <d v="2021-11-24T00:00:00"/>
        <d v="2021-11-25T00:00:00"/>
        <d v="2021-11-26T00:00:00"/>
        <d v="2021-11-29T00:00:00"/>
        <d v="2021-11-30T00:00:00"/>
        <d v="2021-12-01T00:00:00"/>
        <d v="2021-12-02T00:00:00"/>
        <d v="2021-12-03T00:00:00"/>
        <d v="2021-12-06T00:00:00"/>
        <d v="2021-12-07T00:00:00"/>
        <d v="2021-12-08T00:00:00"/>
        <d v="2021-12-09T00:00:00"/>
        <d v="2021-12-10T00:00:00"/>
        <d v="2021-12-13T00:00:00"/>
        <d v="2021-12-14T00:00:00"/>
        <d v="2021-12-15T00:00:00"/>
        <d v="2021-12-16T00:00:00"/>
        <d v="2021-12-17T00:00:00"/>
        <d v="2021-12-20T00:00:00"/>
        <d v="2021-12-21T00:00:00"/>
        <d v="2021-12-22T00:00:00"/>
        <d v="2021-12-23T00:00:00"/>
        <d v="2021-12-24T00:00:00"/>
        <d v="2021-12-27T00:00:00"/>
        <d v="2021-12-28T00:00:00"/>
        <d v="2021-12-29T00:00:00"/>
        <d v="2021-12-30T00:00:00"/>
        <d v="2021-12-31T00:00:00"/>
        <d v="2022-01-03T00:00:00"/>
        <d v="2022-01-04T00:00:00"/>
        <d v="2022-01-05T00:00:00"/>
        <d v="2022-01-06T00:00:00"/>
        <d v="2022-01-07T00:00:00"/>
        <d v="2022-01-10T00:00:00"/>
        <d v="2022-01-11T00:00:00"/>
        <d v="2022-01-12T00:00:00"/>
        <d v="2022-01-13T00:00:00"/>
        <d v="2022-01-14T00:00:00"/>
        <d v="2022-01-17T00:00:00"/>
        <d v="2022-01-18T00:00:00"/>
        <d v="2022-01-19T00:00:00"/>
        <d v="2022-01-20T00:00:00"/>
        <d v="2022-01-21T00:00:00"/>
        <d v="2022-01-24T00:00:00"/>
        <d v="2022-01-25T00:00:00"/>
        <d v="2022-01-26T00:00:00"/>
        <d v="2022-01-27T00:00:00"/>
        <d v="2022-01-28T00:00:00"/>
        <d v="2022-01-31T00:00:00"/>
        <d v="2022-02-01T00:00:00"/>
        <d v="2022-02-02T00:00:00"/>
        <d v="2022-02-03T00:00:00"/>
        <d v="2022-02-04T00:00:00"/>
        <d v="2022-02-07T00:00:00"/>
        <d v="2022-02-08T00:00:00"/>
        <d v="2022-02-09T00:00:00"/>
        <d v="2022-02-10T00:00:00"/>
        <d v="2022-02-11T00:00:00"/>
        <d v="2022-02-14T00:00:00"/>
        <d v="2022-02-15T00:00:00"/>
        <d v="2022-02-16T00:00:00"/>
        <d v="2022-02-17T00:00:00"/>
        <d v="2022-02-18T00:00:00"/>
        <d v="2022-02-21T00:00:00"/>
        <d v="2022-02-22T00:00:00"/>
        <d v="2022-02-23T00:00:00"/>
        <d v="2022-02-24T00:00:00"/>
        <d v="2022-02-25T00:00:00"/>
        <d v="2022-02-28T00:00:00"/>
        <d v="2022-03-01T00:00:00"/>
        <d v="2022-03-02T00:00:00"/>
        <d v="2022-03-03T00:00:00"/>
        <d v="2022-03-04T00:00:00"/>
        <d v="2022-03-05T00:00:00"/>
      </sharedItems>
    </cacheField>
    <cacheField name="Venditore" numFmtId="0">
      <sharedItems count="4">
        <s v="Bianchi"/>
        <s v="Neri"/>
        <s v="Rossi"/>
        <s v="Verdi"/>
      </sharedItems>
    </cacheField>
    <cacheField name="Regione" numFmtId="0">
      <sharedItems count="4">
        <s v="Lombardia"/>
        <s v="Veneto"/>
        <s v="Friuli"/>
        <s v="Trentino"/>
      </sharedItems>
    </cacheField>
    <cacheField name="Settore" numFmtId="0">
      <sharedItems count="2">
        <s v="Cancelleria"/>
        <s v="Informatica"/>
      </sharedItems>
    </cacheField>
    <cacheField name="codice prodotto" numFmtId="0">
      <sharedItems containsSemiMixedTypes="0" containsString="0" containsNumber="1" containsInteger="1" minValue="1" maxValue="5"/>
    </cacheField>
    <cacheField name="Cliente" numFmtId="0">
      <sharedItems count="24">
        <s v="Alessandra"/>
        <s v="Clara"/>
        <s v="Elisabetta"/>
        <s v="Lucia"/>
        <s v="Rossella"/>
        <s v="Sara"/>
        <s v="Alice"/>
        <s v="Sonia"/>
        <s v="Bruno"/>
        <s v="Maria"/>
        <s v="Jessica"/>
        <s v="Andrea"/>
        <s v="Alessio"/>
        <s v="Roberto"/>
        <s v="Giovanni"/>
        <s v="Marco"/>
        <s v="Stefano"/>
        <s v="Matteo"/>
        <s v="Monica"/>
        <s v="Luca"/>
        <s v="Antonio"/>
        <s v="Giorgio"/>
        <s v="Luigi"/>
        <s v="Federica"/>
      </sharedItems>
    </cacheField>
    <cacheField name="Fatturato " numFmtId="44">
      <sharedItems containsSemiMixedTypes="0" containsString="0" containsNumber="1" containsInteger="1" minValue="110" maxValue="11360"/>
    </cacheField>
  </cacheFields>
  <extLst>
    <ext xmlns:x14="http://schemas.microsoft.com/office/spreadsheetml/2009/9/main" uri="{725AE2AE-9491-48be-B2B4-4EB974FC3084}">
      <x14:pivotCacheDefinition pivotCacheId="166967123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x v="0"/>
    <x v="0"/>
    <x v="0"/>
    <x v="0"/>
    <n v="4"/>
    <x v="0"/>
    <n v="1000"/>
  </r>
  <r>
    <x v="0"/>
    <x v="1"/>
    <x v="1"/>
    <x v="0"/>
    <n v="4"/>
    <x v="1"/>
    <n v="280"/>
  </r>
  <r>
    <x v="0"/>
    <x v="1"/>
    <x v="2"/>
    <x v="0"/>
    <n v="5"/>
    <x v="2"/>
    <n v="1650"/>
  </r>
  <r>
    <x v="1"/>
    <x v="0"/>
    <x v="0"/>
    <x v="1"/>
    <n v="1"/>
    <x v="3"/>
    <n v="2240"/>
  </r>
  <r>
    <x v="1"/>
    <x v="2"/>
    <x v="0"/>
    <x v="1"/>
    <n v="2"/>
    <x v="4"/>
    <n v="10160"/>
  </r>
  <r>
    <x v="1"/>
    <x v="3"/>
    <x v="1"/>
    <x v="0"/>
    <n v="3"/>
    <x v="5"/>
    <n v="302"/>
  </r>
  <r>
    <x v="1"/>
    <x v="3"/>
    <x v="0"/>
    <x v="0"/>
    <n v="5"/>
    <x v="6"/>
    <n v="840"/>
  </r>
  <r>
    <x v="2"/>
    <x v="0"/>
    <x v="3"/>
    <x v="1"/>
    <n v="2"/>
    <x v="3"/>
    <n v="6420"/>
  </r>
  <r>
    <x v="3"/>
    <x v="2"/>
    <x v="1"/>
    <x v="0"/>
    <n v="5"/>
    <x v="7"/>
    <n v="2840"/>
  </r>
  <r>
    <x v="4"/>
    <x v="0"/>
    <x v="2"/>
    <x v="0"/>
    <n v="3"/>
    <x v="3"/>
    <n v="1420"/>
  </r>
  <r>
    <x v="5"/>
    <x v="0"/>
    <x v="1"/>
    <x v="0"/>
    <n v="5"/>
    <x v="3"/>
    <n v="210"/>
  </r>
  <r>
    <x v="5"/>
    <x v="2"/>
    <x v="0"/>
    <x v="0"/>
    <n v="4"/>
    <x v="7"/>
    <n v="2900"/>
  </r>
  <r>
    <x v="5"/>
    <x v="3"/>
    <x v="2"/>
    <x v="0"/>
    <n v="4"/>
    <x v="6"/>
    <n v="350"/>
  </r>
  <r>
    <x v="6"/>
    <x v="1"/>
    <x v="1"/>
    <x v="0"/>
    <n v="3"/>
    <x v="1"/>
    <n v="1500"/>
  </r>
  <r>
    <x v="6"/>
    <x v="3"/>
    <x v="0"/>
    <x v="1"/>
    <n v="2"/>
    <x v="8"/>
    <n v="5120"/>
  </r>
  <r>
    <x v="7"/>
    <x v="0"/>
    <x v="1"/>
    <x v="0"/>
    <n v="5"/>
    <x v="3"/>
    <n v="1204"/>
  </r>
  <r>
    <x v="8"/>
    <x v="2"/>
    <x v="0"/>
    <x v="1"/>
    <n v="2"/>
    <x v="7"/>
    <n v="3400"/>
  </r>
  <r>
    <x v="9"/>
    <x v="3"/>
    <x v="2"/>
    <x v="0"/>
    <n v="3"/>
    <x v="9"/>
    <n v="3540"/>
  </r>
  <r>
    <x v="10"/>
    <x v="1"/>
    <x v="1"/>
    <x v="0"/>
    <n v="4"/>
    <x v="2"/>
    <n v="1504"/>
  </r>
  <r>
    <x v="10"/>
    <x v="3"/>
    <x v="3"/>
    <x v="0"/>
    <n v="4"/>
    <x v="10"/>
    <n v="330"/>
  </r>
  <r>
    <x v="11"/>
    <x v="0"/>
    <x v="2"/>
    <x v="1"/>
    <n v="2"/>
    <x v="11"/>
    <n v="6240"/>
  </r>
  <r>
    <x v="12"/>
    <x v="0"/>
    <x v="1"/>
    <x v="0"/>
    <n v="4"/>
    <x v="12"/>
    <n v="1260"/>
  </r>
  <r>
    <x v="12"/>
    <x v="2"/>
    <x v="2"/>
    <x v="1"/>
    <n v="2"/>
    <x v="13"/>
    <n v="4800"/>
  </r>
  <r>
    <x v="12"/>
    <x v="3"/>
    <x v="1"/>
    <x v="0"/>
    <n v="4"/>
    <x v="5"/>
    <n v="1520"/>
  </r>
  <r>
    <x v="13"/>
    <x v="1"/>
    <x v="0"/>
    <x v="0"/>
    <n v="5"/>
    <x v="14"/>
    <n v="985"/>
  </r>
  <r>
    <x v="13"/>
    <x v="2"/>
    <x v="1"/>
    <x v="1"/>
    <n v="1"/>
    <x v="15"/>
    <n v="1680"/>
  </r>
  <r>
    <x v="13"/>
    <x v="3"/>
    <x v="1"/>
    <x v="0"/>
    <n v="4"/>
    <x v="10"/>
    <n v="1200"/>
  </r>
  <r>
    <x v="14"/>
    <x v="0"/>
    <x v="0"/>
    <x v="0"/>
    <n v="4"/>
    <x v="16"/>
    <n v="750"/>
  </r>
  <r>
    <x v="14"/>
    <x v="1"/>
    <x v="1"/>
    <x v="0"/>
    <n v="4"/>
    <x v="2"/>
    <n v="280"/>
  </r>
  <r>
    <x v="14"/>
    <x v="2"/>
    <x v="0"/>
    <x v="1"/>
    <n v="1"/>
    <x v="17"/>
    <n v="10160"/>
  </r>
  <r>
    <x v="14"/>
    <x v="3"/>
    <x v="2"/>
    <x v="0"/>
    <n v="3"/>
    <x v="6"/>
    <n v="1650"/>
  </r>
  <r>
    <x v="15"/>
    <x v="3"/>
    <x v="1"/>
    <x v="0"/>
    <n v="4"/>
    <x v="18"/>
    <n v="302"/>
  </r>
  <r>
    <x v="16"/>
    <x v="0"/>
    <x v="0"/>
    <x v="1"/>
    <n v="1"/>
    <x v="11"/>
    <n v="2240"/>
  </r>
  <r>
    <x v="16"/>
    <x v="0"/>
    <x v="3"/>
    <x v="1"/>
    <n v="2"/>
    <x v="0"/>
    <n v="6420"/>
  </r>
  <r>
    <x v="16"/>
    <x v="3"/>
    <x v="0"/>
    <x v="0"/>
    <n v="3"/>
    <x v="10"/>
    <n v="840"/>
  </r>
  <r>
    <x v="17"/>
    <x v="0"/>
    <x v="2"/>
    <x v="0"/>
    <n v="5"/>
    <x v="12"/>
    <n v="1420"/>
  </r>
  <r>
    <x v="17"/>
    <x v="2"/>
    <x v="1"/>
    <x v="0"/>
    <n v="3"/>
    <x v="13"/>
    <n v="2840"/>
  </r>
  <r>
    <x v="17"/>
    <x v="3"/>
    <x v="2"/>
    <x v="0"/>
    <n v="3"/>
    <x v="9"/>
    <n v="350"/>
  </r>
  <r>
    <x v="18"/>
    <x v="0"/>
    <x v="1"/>
    <x v="0"/>
    <n v="5"/>
    <x v="12"/>
    <n v="440"/>
  </r>
  <r>
    <x v="18"/>
    <x v="1"/>
    <x v="1"/>
    <x v="0"/>
    <n v="3"/>
    <x v="14"/>
    <n v="1500"/>
  </r>
  <r>
    <x v="18"/>
    <x v="2"/>
    <x v="0"/>
    <x v="0"/>
    <n v="5"/>
    <x v="17"/>
    <n v="2900"/>
  </r>
  <r>
    <x v="18"/>
    <x v="3"/>
    <x v="0"/>
    <x v="1"/>
    <n v="1"/>
    <x v="18"/>
    <n v="5120"/>
  </r>
  <r>
    <x v="19"/>
    <x v="0"/>
    <x v="1"/>
    <x v="0"/>
    <n v="3"/>
    <x v="12"/>
    <n v="1204"/>
  </r>
  <r>
    <x v="19"/>
    <x v="2"/>
    <x v="0"/>
    <x v="1"/>
    <n v="2"/>
    <x v="19"/>
    <n v="3400"/>
  </r>
  <r>
    <x v="19"/>
    <x v="3"/>
    <x v="2"/>
    <x v="0"/>
    <n v="3"/>
    <x v="5"/>
    <n v="3540"/>
  </r>
  <r>
    <x v="20"/>
    <x v="0"/>
    <x v="2"/>
    <x v="1"/>
    <n v="1"/>
    <x v="11"/>
    <n v="6240"/>
  </r>
  <r>
    <x v="20"/>
    <x v="1"/>
    <x v="1"/>
    <x v="0"/>
    <n v="3"/>
    <x v="2"/>
    <n v="1504"/>
  </r>
  <r>
    <x v="20"/>
    <x v="2"/>
    <x v="2"/>
    <x v="0"/>
    <n v="3"/>
    <x v="13"/>
    <n v="840"/>
  </r>
  <r>
    <x v="20"/>
    <x v="3"/>
    <x v="3"/>
    <x v="0"/>
    <n v="5"/>
    <x v="20"/>
    <n v="210"/>
  </r>
  <r>
    <x v="21"/>
    <x v="0"/>
    <x v="0"/>
    <x v="0"/>
    <n v="3"/>
    <x v="0"/>
    <n v="1390"/>
  </r>
  <r>
    <x v="21"/>
    <x v="3"/>
    <x v="1"/>
    <x v="0"/>
    <n v="3"/>
    <x v="8"/>
    <n v="490"/>
  </r>
  <r>
    <x v="22"/>
    <x v="0"/>
    <x v="1"/>
    <x v="1"/>
    <n v="1"/>
    <x v="16"/>
    <n v="11360"/>
  </r>
  <r>
    <x v="22"/>
    <x v="0"/>
    <x v="1"/>
    <x v="1"/>
    <n v="1"/>
    <x v="0"/>
    <n v="3440"/>
  </r>
  <r>
    <x v="22"/>
    <x v="2"/>
    <x v="3"/>
    <x v="0"/>
    <n v="4"/>
    <x v="21"/>
    <n v="750"/>
  </r>
  <r>
    <x v="22"/>
    <x v="3"/>
    <x v="0"/>
    <x v="0"/>
    <n v="4"/>
    <x v="10"/>
    <n v="2540"/>
  </r>
  <r>
    <x v="22"/>
    <x v="3"/>
    <x v="0"/>
    <x v="0"/>
    <n v="5"/>
    <x v="5"/>
    <n v="920"/>
  </r>
  <r>
    <x v="23"/>
    <x v="0"/>
    <x v="0"/>
    <x v="1"/>
    <n v="2"/>
    <x v="0"/>
    <n v="10160"/>
  </r>
  <r>
    <x v="23"/>
    <x v="0"/>
    <x v="2"/>
    <x v="0"/>
    <n v="5"/>
    <x v="12"/>
    <n v="1580"/>
  </r>
  <r>
    <x v="23"/>
    <x v="1"/>
    <x v="0"/>
    <x v="0"/>
    <n v="4"/>
    <x v="22"/>
    <n v="2548"/>
  </r>
  <r>
    <x v="23"/>
    <x v="2"/>
    <x v="1"/>
    <x v="0"/>
    <n v="3"/>
    <x v="4"/>
    <n v="2555"/>
  </r>
  <r>
    <x v="23"/>
    <x v="3"/>
    <x v="1"/>
    <x v="0"/>
    <n v="5"/>
    <x v="9"/>
    <n v="1560"/>
  </r>
  <r>
    <x v="24"/>
    <x v="0"/>
    <x v="0"/>
    <x v="1"/>
    <n v="1"/>
    <x v="16"/>
    <n v="7400"/>
  </r>
  <r>
    <x v="24"/>
    <x v="0"/>
    <x v="2"/>
    <x v="1"/>
    <n v="1"/>
    <x v="3"/>
    <n v="5800"/>
  </r>
  <r>
    <x v="24"/>
    <x v="2"/>
    <x v="1"/>
    <x v="0"/>
    <n v="4"/>
    <x v="15"/>
    <n v="1500"/>
  </r>
  <r>
    <x v="24"/>
    <x v="3"/>
    <x v="3"/>
    <x v="0"/>
    <n v="3"/>
    <x v="10"/>
    <n v="460"/>
  </r>
  <r>
    <x v="24"/>
    <x v="3"/>
    <x v="1"/>
    <x v="0"/>
    <n v="5"/>
    <x v="18"/>
    <n v="700"/>
  </r>
  <r>
    <x v="25"/>
    <x v="1"/>
    <x v="2"/>
    <x v="1"/>
    <n v="1"/>
    <x v="2"/>
    <n v="8480"/>
  </r>
  <r>
    <x v="25"/>
    <x v="3"/>
    <x v="2"/>
    <x v="0"/>
    <n v="4"/>
    <x v="6"/>
    <n v="2800"/>
  </r>
  <r>
    <x v="25"/>
    <x v="3"/>
    <x v="2"/>
    <x v="0"/>
    <n v="3"/>
    <x v="5"/>
    <n v="4560"/>
  </r>
  <r>
    <x v="25"/>
    <x v="3"/>
    <x v="1"/>
    <x v="0"/>
    <n v="3"/>
    <x v="18"/>
    <n v="1590"/>
  </r>
  <r>
    <x v="25"/>
    <x v="0"/>
    <x v="1"/>
    <x v="0"/>
    <n v="5"/>
    <x v="11"/>
    <n v="2500"/>
  </r>
  <r>
    <x v="25"/>
    <x v="2"/>
    <x v="2"/>
    <x v="0"/>
    <n v="3"/>
    <x v="17"/>
    <n v="2555"/>
  </r>
  <r>
    <x v="25"/>
    <x v="3"/>
    <x v="1"/>
    <x v="0"/>
    <n v="5"/>
    <x v="10"/>
    <n v="1220"/>
  </r>
  <r>
    <x v="26"/>
    <x v="0"/>
    <x v="0"/>
    <x v="0"/>
    <n v="5"/>
    <x v="12"/>
    <n v="1580"/>
  </r>
  <r>
    <x v="26"/>
    <x v="3"/>
    <x v="3"/>
    <x v="1"/>
    <n v="1"/>
    <x v="6"/>
    <n v="10192"/>
  </r>
  <r>
    <x v="26"/>
    <x v="3"/>
    <x v="0"/>
    <x v="0"/>
    <n v="3"/>
    <x v="20"/>
    <n v="460"/>
  </r>
  <r>
    <x v="27"/>
    <x v="1"/>
    <x v="0"/>
    <x v="1"/>
    <n v="1"/>
    <x v="2"/>
    <n v="5844"/>
  </r>
  <r>
    <x v="27"/>
    <x v="2"/>
    <x v="1"/>
    <x v="1"/>
    <n v="1"/>
    <x v="4"/>
    <n v="6000"/>
  </r>
  <r>
    <x v="27"/>
    <x v="3"/>
    <x v="1"/>
    <x v="0"/>
    <n v="4"/>
    <x v="8"/>
    <n v="700"/>
  </r>
  <r>
    <x v="28"/>
    <x v="0"/>
    <x v="2"/>
    <x v="0"/>
    <n v="3"/>
    <x v="23"/>
    <n v="550"/>
  </r>
  <r>
    <x v="28"/>
    <x v="3"/>
    <x v="0"/>
    <x v="0"/>
    <n v="5"/>
    <x v="9"/>
    <n v="2800"/>
  </r>
  <r>
    <x v="29"/>
    <x v="1"/>
    <x v="2"/>
    <x v="0"/>
    <n v="4"/>
    <x v="22"/>
    <n v="1590"/>
  </r>
  <r>
    <x v="29"/>
    <x v="3"/>
    <x v="1"/>
    <x v="0"/>
    <n v="5"/>
    <x v="5"/>
    <n v="2800"/>
  </r>
  <r>
    <x v="29"/>
    <x v="3"/>
    <x v="2"/>
    <x v="0"/>
    <n v="5"/>
    <x v="18"/>
    <n v="1590"/>
  </r>
  <r>
    <x v="30"/>
    <x v="0"/>
    <x v="2"/>
    <x v="1"/>
    <n v="2"/>
    <x v="0"/>
    <n v="8000"/>
  </r>
  <r>
    <x v="30"/>
    <x v="1"/>
    <x v="2"/>
    <x v="1"/>
    <n v="2"/>
    <x v="22"/>
    <n v="8800"/>
  </r>
  <r>
    <x v="30"/>
    <x v="2"/>
    <x v="1"/>
    <x v="0"/>
    <n v="3"/>
    <x v="4"/>
    <n v="2500"/>
  </r>
  <r>
    <x v="30"/>
    <x v="3"/>
    <x v="1"/>
    <x v="0"/>
    <n v="5"/>
    <x v="6"/>
    <n v="1220"/>
  </r>
  <r>
    <x v="30"/>
    <x v="0"/>
    <x v="2"/>
    <x v="1"/>
    <n v="2"/>
    <x v="23"/>
    <n v="5800"/>
  </r>
  <r>
    <x v="30"/>
    <x v="2"/>
    <x v="1"/>
    <x v="0"/>
    <n v="3"/>
    <x v="21"/>
    <n v="1500"/>
  </r>
  <r>
    <x v="30"/>
    <x v="3"/>
    <x v="0"/>
    <x v="0"/>
    <n v="4"/>
    <x v="6"/>
    <n v="9500"/>
  </r>
  <r>
    <x v="31"/>
    <x v="3"/>
    <x v="1"/>
    <x v="0"/>
    <n v="5"/>
    <x v="6"/>
    <n v="3200"/>
  </r>
  <r>
    <x v="32"/>
    <x v="3"/>
    <x v="2"/>
    <x v="0"/>
    <n v="5"/>
    <x v="10"/>
    <n v="2800"/>
  </r>
  <r>
    <x v="33"/>
    <x v="1"/>
    <x v="2"/>
    <x v="1"/>
    <n v="1"/>
    <x v="13"/>
    <n v="7700"/>
  </r>
  <r>
    <x v="34"/>
    <x v="0"/>
    <x v="1"/>
    <x v="0"/>
    <n v="4"/>
    <x v="16"/>
    <n v="2500"/>
  </r>
  <r>
    <x v="35"/>
    <x v="0"/>
    <x v="1"/>
    <x v="1"/>
    <n v="2"/>
    <x v="23"/>
    <n v="11360"/>
  </r>
  <r>
    <x v="35"/>
    <x v="1"/>
    <x v="1"/>
    <x v="1"/>
    <n v="1"/>
    <x v="14"/>
    <n v="8800"/>
  </r>
  <r>
    <x v="35"/>
    <x v="2"/>
    <x v="3"/>
    <x v="0"/>
    <n v="5"/>
    <x v="19"/>
    <n v="750"/>
  </r>
  <r>
    <x v="35"/>
    <x v="3"/>
    <x v="0"/>
    <x v="0"/>
    <n v="3"/>
    <x v="6"/>
    <n v="2540"/>
  </r>
  <r>
    <x v="36"/>
    <x v="0"/>
    <x v="0"/>
    <x v="1"/>
    <n v="2"/>
    <x v="16"/>
    <n v="5400"/>
  </r>
  <r>
    <x v="36"/>
    <x v="2"/>
    <x v="1"/>
    <x v="0"/>
    <n v="3"/>
    <x v="15"/>
    <n v="6840"/>
  </r>
  <r>
    <x v="36"/>
    <x v="3"/>
    <x v="0"/>
    <x v="0"/>
    <n v="5"/>
    <x v="9"/>
    <n v="3260"/>
  </r>
  <r>
    <x v="36"/>
    <x v="3"/>
    <x v="1"/>
    <x v="0"/>
    <n v="3"/>
    <x v="20"/>
    <n v="3500"/>
  </r>
  <r>
    <x v="37"/>
    <x v="0"/>
    <x v="2"/>
    <x v="1"/>
    <n v="2"/>
    <x v="12"/>
    <n v="800"/>
  </r>
  <r>
    <x v="37"/>
    <x v="2"/>
    <x v="1"/>
    <x v="0"/>
    <n v="4"/>
    <x v="21"/>
    <n v="1500"/>
  </r>
  <r>
    <x v="37"/>
    <x v="3"/>
    <x v="2"/>
    <x v="0"/>
    <n v="3"/>
    <x v="5"/>
    <n v="1800"/>
  </r>
  <r>
    <x v="38"/>
    <x v="1"/>
    <x v="2"/>
    <x v="1"/>
    <n v="1"/>
    <x v="2"/>
    <n v="7800"/>
  </r>
  <r>
    <x v="38"/>
    <x v="3"/>
    <x v="1"/>
    <x v="0"/>
    <n v="3"/>
    <x v="6"/>
    <n v="110"/>
  </r>
  <r>
    <x v="39"/>
    <x v="0"/>
    <x v="2"/>
    <x v="1"/>
    <n v="1"/>
    <x v="0"/>
    <n v="1850"/>
  </r>
  <r>
    <x v="39"/>
    <x v="2"/>
    <x v="1"/>
    <x v="0"/>
    <n v="3"/>
    <x v="4"/>
    <n v="2000"/>
  </r>
  <r>
    <x v="39"/>
    <x v="3"/>
    <x v="0"/>
    <x v="0"/>
    <n v="4"/>
    <x v="20"/>
    <n v="520"/>
  </r>
  <r>
    <x v="40"/>
    <x v="3"/>
    <x v="1"/>
    <x v="0"/>
    <n v="3"/>
    <x v="5"/>
    <n v="690"/>
  </r>
  <r>
    <x v="40"/>
    <x v="0"/>
    <x v="1"/>
    <x v="0"/>
    <n v="5"/>
    <x v="16"/>
    <n v="2500"/>
  </r>
  <r>
    <x v="40"/>
    <x v="1"/>
    <x v="2"/>
    <x v="1"/>
    <n v="2"/>
    <x v="22"/>
    <n v="7700"/>
  </r>
  <r>
    <x v="40"/>
    <x v="3"/>
    <x v="2"/>
    <x v="0"/>
    <n v="3"/>
    <x v="20"/>
    <n v="2800"/>
  </r>
  <r>
    <x v="41"/>
    <x v="0"/>
    <x v="1"/>
    <x v="1"/>
    <n v="2"/>
    <x v="12"/>
    <n v="8500"/>
  </r>
  <r>
    <x v="41"/>
    <x v="2"/>
    <x v="3"/>
    <x v="0"/>
    <n v="4"/>
    <x v="19"/>
    <n v="250"/>
  </r>
  <r>
    <x v="41"/>
    <x v="3"/>
    <x v="0"/>
    <x v="0"/>
    <n v="3"/>
    <x v="6"/>
    <n v="2540"/>
  </r>
  <r>
    <x v="42"/>
    <x v="1"/>
    <x v="1"/>
    <x v="1"/>
    <n v="1"/>
    <x v="22"/>
    <n v="650"/>
  </r>
  <r>
    <x v="43"/>
    <x v="1"/>
    <x v="2"/>
    <x v="0"/>
    <n v="4"/>
    <x v="13"/>
    <n v="2400"/>
  </r>
  <r>
    <x v="43"/>
    <x v="3"/>
    <x v="0"/>
    <x v="0"/>
    <n v="5"/>
    <x v="6"/>
    <n v="320"/>
  </r>
  <r>
    <x v="43"/>
    <x v="3"/>
    <x v="2"/>
    <x v="0"/>
    <n v="4"/>
    <x v="6"/>
    <n v="6500"/>
  </r>
  <r>
    <x v="44"/>
    <x v="2"/>
    <x v="1"/>
    <x v="0"/>
    <n v="3"/>
    <x v="7"/>
    <n v="5000"/>
  </r>
  <r>
    <x v="44"/>
    <x v="3"/>
    <x v="1"/>
    <x v="0"/>
    <n v="3"/>
    <x v="5"/>
    <n v="3500"/>
  </r>
  <r>
    <x v="45"/>
    <x v="0"/>
    <x v="2"/>
    <x v="1"/>
    <n v="1"/>
    <x v="11"/>
    <n v="3500"/>
  </r>
  <r>
    <x v="45"/>
    <x v="2"/>
    <x v="1"/>
    <x v="0"/>
    <n v="4"/>
    <x v="4"/>
    <n v="1500"/>
  </r>
  <r>
    <x v="45"/>
    <x v="3"/>
    <x v="2"/>
    <x v="0"/>
    <n v="4"/>
    <x v="20"/>
    <n v="1800"/>
  </r>
  <r>
    <x v="46"/>
    <x v="0"/>
    <x v="1"/>
    <x v="1"/>
    <n v="1"/>
    <x v="11"/>
    <n v="8000"/>
  </r>
  <r>
    <x v="46"/>
    <x v="1"/>
    <x v="1"/>
    <x v="1"/>
    <n v="2"/>
    <x v="1"/>
    <n v="5100"/>
  </r>
  <r>
    <x v="46"/>
    <x v="2"/>
    <x v="3"/>
    <x v="0"/>
    <n v="5"/>
    <x v="4"/>
    <n v="650"/>
  </r>
  <r>
    <x v="47"/>
    <x v="3"/>
    <x v="0"/>
    <x v="0"/>
    <n v="4"/>
    <x v="10"/>
    <n v="320"/>
  </r>
  <r>
    <x v="48"/>
    <x v="0"/>
    <x v="0"/>
    <x v="1"/>
    <n v="2"/>
    <x v="23"/>
    <n v="3500"/>
  </r>
  <r>
    <x v="48"/>
    <x v="2"/>
    <x v="1"/>
    <x v="0"/>
    <n v="5"/>
    <x v="7"/>
    <n v="2840"/>
  </r>
  <r>
    <x v="49"/>
    <x v="0"/>
    <x v="0"/>
    <x v="0"/>
    <n v="4"/>
    <x v="11"/>
    <n v="520"/>
  </r>
  <r>
    <x v="49"/>
    <x v="2"/>
    <x v="2"/>
    <x v="0"/>
    <n v="5"/>
    <x v="15"/>
    <n v="380"/>
  </r>
  <r>
    <x v="49"/>
    <x v="3"/>
    <x v="1"/>
    <x v="0"/>
    <n v="4"/>
    <x v="5"/>
    <n v="5550"/>
  </r>
  <r>
    <x v="50"/>
    <x v="1"/>
    <x v="2"/>
    <x v="1"/>
    <n v="2"/>
    <x v="14"/>
    <n v="650"/>
  </r>
  <r>
    <x v="50"/>
    <x v="2"/>
    <x v="2"/>
    <x v="0"/>
    <n v="5"/>
    <x v="4"/>
    <n v="2800"/>
  </r>
  <r>
    <x v="50"/>
    <x v="3"/>
    <x v="1"/>
    <x v="0"/>
    <n v="3"/>
    <x v="10"/>
    <n v="690"/>
  </r>
  <r>
    <x v="51"/>
    <x v="3"/>
    <x v="2"/>
    <x v="0"/>
    <n v="5"/>
    <x v="5"/>
    <n v="6500"/>
  </r>
  <r>
    <x v="51"/>
    <x v="2"/>
    <x v="1"/>
    <x v="0"/>
    <n v="5"/>
    <x v="19"/>
    <n v="5000"/>
  </r>
  <r>
    <x v="51"/>
    <x v="3"/>
    <x v="1"/>
    <x v="0"/>
    <n v="4"/>
    <x v="10"/>
    <n v="3500"/>
  </r>
  <r>
    <x v="51"/>
    <x v="0"/>
    <x v="2"/>
    <x v="1"/>
    <n v="1"/>
    <x v="16"/>
    <n v="3500"/>
  </r>
  <r>
    <x v="52"/>
    <x v="2"/>
    <x v="1"/>
    <x v="0"/>
    <n v="4"/>
    <x v="17"/>
    <n v="1500"/>
  </r>
  <r>
    <x v="52"/>
    <x v="3"/>
    <x v="2"/>
    <x v="0"/>
    <n v="5"/>
    <x v="5"/>
    <n v="1800"/>
  </r>
  <r>
    <x v="52"/>
    <x v="0"/>
    <x v="1"/>
    <x v="1"/>
    <n v="2"/>
    <x v="16"/>
    <n v="8000"/>
  </r>
  <r>
    <x v="53"/>
    <x v="1"/>
    <x v="1"/>
    <x v="1"/>
    <n v="1"/>
    <x v="2"/>
    <n v="5100"/>
  </r>
  <r>
    <x v="53"/>
    <x v="2"/>
    <x v="3"/>
    <x v="0"/>
    <n v="4"/>
    <x v="15"/>
    <n v="650"/>
  </r>
  <r>
    <x v="53"/>
    <x v="3"/>
    <x v="0"/>
    <x v="0"/>
    <n v="5"/>
    <x v="9"/>
    <n v="320"/>
  </r>
  <r>
    <x v="53"/>
    <x v="0"/>
    <x v="0"/>
    <x v="1"/>
    <n v="1"/>
    <x v="12"/>
    <n v="3500"/>
  </r>
  <r>
    <x v="54"/>
    <x v="2"/>
    <x v="1"/>
    <x v="0"/>
    <n v="3"/>
    <x v="15"/>
    <n v="2840"/>
  </r>
  <r>
    <x v="54"/>
    <x v="0"/>
    <x v="0"/>
    <x v="0"/>
    <n v="5"/>
    <x v="0"/>
    <n v="520"/>
  </r>
  <r>
    <x v="54"/>
    <x v="2"/>
    <x v="2"/>
    <x v="0"/>
    <n v="3"/>
    <x v="4"/>
    <n v="380"/>
  </r>
  <r>
    <x v="54"/>
    <x v="3"/>
    <x v="1"/>
    <x v="0"/>
    <n v="3"/>
    <x v="6"/>
    <n v="5550"/>
  </r>
  <r>
    <x v="55"/>
    <x v="0"/>
    <x v="1"/>
    <x v="1"/>
    <n v="2"/>
    <x v="0"/>
    <n v="8000"/>
  </r>
  <r>
    <x v="55"/>
    <x v="1"/>
    <x v="1"/>
    <x v="1"/>
    <n v="2"/>
    <x v="1"/>
    <n v="5100"/>
  </r>
  <r>
    <x v="55"/>
    <x v="2"/>
    <x v="3"/>
    <x v="0"/>
    <n v="3"/>
    <x v="7"/>
    <n v="650"/>
  </r>
  <r>
    <x v="56"/>
    <x v="3"/>
    <x v="2"/>
    <x v="0"/>
    <n v="5"/>
    <x v="9"/>
    <n v="2800"/>
  </r>
  <r>
    <x v="56"/>
    <x v="1"/>
    <x v="2"/>
    <x v="1"/>
    <n v="1"/>
    <x v="1"/>
    <n v="7700"/>
  </r>
  <r>
    <x v="56"/>
    <x v="0"/>
    <x v="1"/>
    <x v="0"/>
    <n v="4"/>
    <x v="0"/>
    <n v="2500"/>
  </r>
  <r>
    <x v="57"/>
    <x v="0"/>
    <x v="1"/>
    <x v="1"/>
    <n v="2"/>
    <x v="11"/>
    <n v="11360"/>
  </r>
  <r>
    <x v="57"/>
    <x v="1"/>
    <x v="1"/>
    <x v="1"/>
    <n v="1"/>
    <x v="1"/>
    <n v="8800"/>
  </r>
  <r>
    <x v="57"/>
    <x v="2"/>
    <x v="3"/>
    <x v="0"/>
    <n v="5"/>
    <x v="7"/>
    <n v="750"/>
  </r>
  <r>
    <x v="57"/>
    <x v="3"/>
    <x v="0"/>
    <x v="0"/>
    <n v="3"/>
    <x v="8"/>
    <n v="2540"/>
  </r>
  <r>
    <x v="58"/>
    <x v="0"/>
    <x v="0"/>
    <x v="1"/>
    <n v="2"/>
    <x v="23"/>
    <n v="5400"/>
  </r>
  <r>
    <x v="58"/>
    <x v="2"/>
    <x v="1"/>
    <x v="0"/>
    <n v="3"/>
    <x v="7"/>
    <n v="6840"/>
  </r>
  <r>
    <x v="58"/>
    <x v="3"/>
    <x v="0"/>
    <x v="0"/>
    <n v="5"/>
    <x v="6"/>
    <n v="3260"/>
  </r>
  <r>
    <x v="59"/>
    <x v="3"/>
    <x v="1"/>
    <x v="0"/>
    <n v="3"/>
    <x v="9"/>
    <n v="3500"/>
  </r>
  <r>
    <x v="60"/>
    <x v="0"/>
    <x v="2"/>
    <x v="1"/>
    <n v="2"/>
    <x v="12"/>
    <n v="800"/>
  </r>
  <r>
    <x v="61"/>
    <x v="2"/>
    <x v="1"/>
    <x v="0"/>
    <n v="4"/>
    <x v="7"/>
    <n v="1500"/>
  </r>
  <r>
    <x v="61"/>
    <x v="3"/>
    <x v="2"/>
    <x v="0"/>
    <n v="3"/>
    <x v="5"/>
    <n v="1800"/>
  </r>
  <r>
    <x v="61"/>
    <x v="1"/>
    <x v="2"/>
    <x v="1"/>
    <n v="1"/>
    <x v="2"/>
    <n v="7800"/>
  </r>
  <r>
    <x v="62"/>
    <x v="3"/>
    <x v="1"/>
    <x v="0"/>
    <n v="3"/>
    <x v="18"/>
    <n v="110"/>
  </r>
  <r>
    <x v="62"/>
    <x v="0"/>
    <x v="2"/>
    <x v="1"/>
    <n v="1"/>
    <x v="16"/>
    <n v="1850"/>
  </r>
  <r>
    <x v="62"/>
    <x v="2"/>
    <x v="1"/>
    <x v="0"/>
    <n v="3"/>
    <x v="19"/>
    <n v="2000"/>
  </r>
  <r>
    <x v="62"/>
    <x v="3"/>
    <x v="0"/>
    <x v="0"/>
    <n v="4"/>
    <x v="8"/>
    <n v="520"/>
  </r>
  <r>
    <x v="63"/>
    <x v="3"/>
    <x v="1"/>
    <x v="0"/>
    <n v="3"/>
    <x v="10"/>
    <n v="690"/>
  </r>
  <r>
    <x v="63"/>
    <x v="0"/>
    <x v="1"/>
    <x v="0"/>
    <n v="5"/>
    <x v="23"/>
    <n v="2500"/>
  </r>
  <r>
    <x v="64"/>
    <x v="1"/>
    <x v="2"/>
    <x v="1"/>
    <n v="2"/>
    <x v="14"/>
    <n v="7700"/>
  </r>
  <r>
    <x v="64"/>
    <x v="3"/>
    <x v="2"/>
    <x v="0"/>
    <n v="3"/>
    <x v="6"/>
    <n v="2800"/>
  </r>
  <r>
    <x v="64"/>
    <x v="0"/>
    <x v="1"/>
    <x v="1"/>
    <n v="2"/>
    <x v="12"/>
    <n v="8500"/>
  </r>
  <r>
    <x v="64"/>
    <x v="2"/>
    <x v="3"/>
    <x v="0"/>
    <n v="4"/>
    <x v="21"/>
    <n v="250"/>
  </r>
  <r>
    <x v="65"/>
    <x v="3"/>
    <x v="0"/>
    <x v="0"/>
    <n v="3"/>
    <x v="18"/>
    <n v="2540"/>
  </r>
  <r>
    <x v="65"/>
    <x v="1"/>
    <x v="1"/>
    <x v="1"/>
    <n v="1"/>
    <x v="22"/>
    <n v="650"/>
  </r>
  <r>
    <x v="65"/>
    <x v="1"/>
    <x v="2"/>
    <x v="0"/>
    <n v="4"/>
    <x v="13"/>
    <n v="2400"/>
  </r>
  <r>
    <x v="66"/>
    <x v="3"/>
    <x v="0"/>
    <x v="0"/>
    <n v="5"/>
    <x v="6"/>
    <n v="320"/>
  </r>
  <r>
    <x v="66"/>
    <x v="3"/>
    <x v="2"/>
    <x v="0"/>
    <n v="4"/>
    <x v="8"/>
    <n v="6500"/>
  </r>
  <r>
    <x v="66"/>
    <x v="2"/>
    <x v="1"/>
    <x v="0"/>
    <n v="3"/>
    <x v="15"/>
    <n v="5000"/>
  </r>
  <r>
    <x v="66"/>
    <x v="3"/>
    <x v="1"/>
    <x v="0"/>
    <n v="3"/>
    <x v="9"/>
    <n v="3500"/>
  </r>
  <r>
    <x v="67"/>
    <x v="0"/>
    <x v="2"/>
    <x v="1"/>
    <n v="1"/>
    <x v="11"/>
    <n v="3500"/>
  </r>
  <r>
    <x v="67"/>
    <x v="2"/>
    <x v="1"/>
    <x v="0"/>
    <n v="4"/>
    <x v="15"/>
    <n v="1500"/>
  </r>
  <r>
    <x v="67"/>
    <x v="3"/>
    <x v="2"/>
    <x v="0"/>
    <n v="4"/>
    <x v="6"/>
    <n v="1800"/>
  </r>
  <r>
    <x v="67"/>
    <x v="0"/>
    <x v="1"/>
    <x v="1"/>
    <n v="1"/>
    <x v="23"/>
    <n v="8000"/>
  </r>
  <r>
    <x v="68"/>
    <x v="1"/>
    <x v="1"/>
    <x v="1"/>
    <n v="2"/>
    <x v="2"/>
    <n v="5100"/>
  </r>
  <r>
    <x v="68"/>
    <x v="2"/>
    <x v="3"/>
    <x v="0"/>
    <n v="5"/>
    <x v="17"/>
    <n v="650"/>
  </r>
  <r>
    <x v="69"/>
    <x v="3"/>
    <x v="0"/>
    <x v="0"/>
    <n v="4"/>
    <x v="8"/>
    <n v="320"/>
  </r>
  <r>
    <x v="69"/>
    <x v="0"/>
    <x v="0"/>
    <x v="1"/>
    <n v="2"/>
    <x v="0"/>
    <n v="3500"/>
  </r>
  <r>
    <x v="69"/>
    <x v="2"/>
    <x v="1"/>
    <x v="0"/>
    <n v="5"/>
    <x v="4"/>
    <n v="2840"/>
  </r>
  <r>
    <x v="70"/>
    <x v="0"/>
    <x v="0"/>
    <x v="0"/>
    <n v="4"/>
    <x v="0"/>
    <n v="520"/>
  </r>
  <r>
    <x v="70"/>
    <x v="2"/>
    <x v="2"/>
    <x v="0"/>
    <n v="5"/>
    <x v="13"/>
    <n v="380"/>
  </r>
  <r>
    <x v="70"/>
    <x v="3"/>
    <x v="1"/>
    <x v="0"/>
    <n v="4"/>
    <x v="20"/>
    <n v="5550"/>
  </r>
  <r>
    <x v="70"/>
    <x v="1"/>
    <x v="2"/>
    <x v="1"/>
    <n v="2"/>
    <x v="22"/>
    <n v="650"/>
  </r>
  <r>
    <x v="70"/>
    <x v="2"/>
    <x v="2"/>
    <x v="0"/>
    <n v="5"/>
    <x v="19"/>
    <n v="2800"/>
  </r>
  <r>
    <x v="71"/>
    <x v="3"/>
    <x v="1"/>
    <x v="0"/>
    <n v="3"/>
    <x v="6"/>
    <n v="690"/>
  </r>
  <r>
    <x v="71"/>
    <x v="3"/>
    <x v="2"/>
    <x v="0"/>
    <n v="5"/>
    <x v="8"/>
    <n v="6500"/>
  </r>
  <r>
    <x v="72"/>
    <x v="2"/>
    <x v="1"/>
    <x v="0"/>
    <n v="5"/>
    <x v="21"/>
    <n v="5000"/>
  </r>
  <r>
    <x v="72"/>
    <x v="3"/>
    <x v="1"/>
    <x v="0"/>
    <n v="4"/>
    <x v="18"/>
    <n v="3500"/>
  </r>
  <r>
    <x v="72"/>
    <x v="0"/>
    <x v="2"/>
    <x v="1"/>
    <n v="1"/>
    <x v="16"/>
    <n v="3500"/>
  </r>
  <r>
    <x v="72"/>
    <x v="2"/>
    <x v="1"/>
    <x v="0"/>
    <n v="4"/>
    <x v="19"/>
    <n v="1500"/>
  </r>
  <r>
    <x v="73"/>
    <x v="3"/>
    <x v="2"/>
    <x v="0"/>
    <n v="5"/>
    <x v="5"/>
    <n v="1800"/>
  </r>
  <r>
    <x v="73"/>
    <x v="0"/>
    <x v="1"/>
    <x v="1"/>
    <n v="2"/>
    <x v="12"/>
    <n v="8000"/>
  </r>
  <r>
    <x v="74"/>
    <x v="1"/>
    <x v="1"/>
    <x v="1"/>
    <n v="1"/>
    <x v="2"/>
    <n v="5100"/>
  </r>
  <r>
    <x v="74"/>
    <x v="2"/>
    <x v="3"/>
    <x v="0"/>
    <n v="4"/>
    <x v="7"/>
    <n v="650"/>
  </r>
  <r>
    <x v="74"/>
    <x v="3"/>
    <x v="0"/>
    <x v="0"/>
    <n v="5"/>
    <x v="10"/>
    <n v="320"/>
  </r>
  <r>
    <x v="74"/>
    <x v="0"/>
    <x v="0"/>
    <x v="1"/>
    <n v="1"/>
    <x v="3"/>
    <n v="3500"/>
  </r>
  <r>
    <x v="75"/>
    <x v="2"/>
    <x v="1"/>
    <x v="0"/>
    <n v="3"/>
    <x v="13"/>
    <n v="2840"/>
  </r>
  <r>
    <x v="75"/>
    <x v="0"/>
    <x v="0"/>
    <x v="0"/>
    <n v="5"/>
    <x v="12"/>
    <n v="520"/>
  </r>
  <r>
    <x v="76"/>
    <x v="2"/>
    <x v="2"/>
    <x v="0"/>
    <n v="3"/>
    <x v="17"/>
    <n v="380"/>
  </r>
  <r>
    <x v="76"/>
    <x v="3"/>
    <x v="1"/>
    <x v="0"/>
    <n v="3"/>
    <x v="6"/>
    <n v="5550"/>
  </r>
  <r>
    <x v="77"/>
    <x v="0"/>
    <x v="1"/>
    <x v="1"/>
    <n v="2"/>
    <x v="16"/>
    <n v="8000"/>
  </r>
  <r>
    <x v="77"/>
    <x v="1"/>
    <x v="1"/>
    <x v="1"/>
    <n v="2"/>
    <x v="2"/>
    <n v="5100"/>
  </r>
  <r>
    <x v="77"/>
    <x v="2"/>
    <x v="3"/>
    <x v="0"/>
    <n v="3"/>
    <x v="7"/>
    <n v="650"/>
  </r>
  <r>
    <x v="77"/>
    <x v="3"/>
    <x v="2"/>
    <x v="0"/>
    <n v="5"/>
    <x v="8"/>
    <n v="2800"/>
  </r>
  <r>
    <x v="77"/>
    <x v="1"/>
    <x v="2"/>
    <x v="1"/>
    <n v="1"/>
    <x v="14"/>
    <n v="7700"/>
  </r>
  <r>
    <x v="78"/>
    <x v="0"/>
    <x v="1"/>
    <x v="0"/>
    <n v="4"/>
    <x v="11"/>
    <n v="2500"/>
  </r>
  <r>
    <x v="78"/>
    <x v="0"/>
    <x v="1"/>
    <x v="1"/>
    <n v="2"/>
    <x v="0"/>
    <n v="11360"/>
  </r>
  <r>
    <x v="79"/>
    <x v="1"/>
    <x v="1"/>
    <x v="1"/>
    <n v="1"/>
    <x v="22"/>
    <n v="8800"/>
  </r>
  <r>
    <x v="79"/>
    <x v="2"/>
    <x v="3"/>
    <x v="0"/>
    <n v="5"/>
    <x v="17"/>
    <n v="750"/>
  </r>
  <r>
    <x v="79"/>
    <x v="3"/>
    <x v="0"/>
    <x v="0"/>
    <n v="3"/>
    <x v="20"/>
    <n v="2540"/>
  </r>
  <r>
    <x v="80"/>
    <x v="0"/>
    <x v="0"/>
    <x v="1"/>
    <n v="2"/>
    <x v="23"/>
    <n v="5400"/>
  </r>
  <r>
    <x v="80"/>
    <x v="2"/>
    <x v="1"/>
    <x v="0"/>
    <n v="3"/>
    <x v="4"/>
    <n v="6840"/>
  </r>
  <r>
    <x v="80"/>
    <x v="3"/>
    <x v="0"/>
    <x v="0"/>
    <n v="5"/>
    <x v="20"/>
    <n v="3260"/>
  </r>
  <r>
    <x v="80"/>
    <x v="3"/>
    <x v="1"/>
    <x v="0"/>
    <n v="3"/>
    <x v="18"/>
    <n v="3500"/>
  </r>
  <r>
    <x v="81"/>
    <x v="0"/>
    <x v="2"/>
    <x v="1"/>
    <n v="2"/>
    <x v="0"/>
    <n v="800"/>
  </r>
  <r>
    <x v="81"/>
    <x v="2"/>
    <x v="1"/>
    <x v="0"/>
    <n v="4"/>
    <x v="7"/>
    <n v="1500"/>
  </r>
  <r>
    <x v="82"/>
    <x v="3"/>
    <x v="2"/>
    <x v="0"/>
    <n v="3"/>
    <x v="20"/>
    <n v="1800"/>
  </r>
  <r>
    <x v="83"/>
    <x v="1"/>
    <x v="2"/>
    <x v="1"/>
    <n v="1"/>
    <x v="22"/>
    <n v="7800"/>
  </r>
  <r>
    <x v="83"/>
    <x v="3"/>
    <x v="1"/>
    <x v="0"/>
    <n v="3"/>
    <x v="20"/>
    <n v="110"/>
  </r>
  <r>
    <x v="83"/>
    <x v="0"/>
    <x v="2"/>
    <x v="1"/>
    <n v="1"/>
    <x v="16"/>
    <n v="1850"/>
  </r>
  <r>
    <x v="83"/>
    <x v="2"/>
    <x v="1"/>
    <x v="0"/>
    <n v="3"/>
    <x v="17"/>
    <n v="2000"/>
  </r>
  <r>
    <x v="84"/>
    <x v="3"/>
    <x v="0"/>
    <x v="0"/>
    <n v="4"/>
    <x v="18"/>
    <n v="520"/>
  </r>
  <r>
    <x v="84"/>
    <x v="3"/>
    <x v="1"/>
    <x v="0"/>
    <n v="3"/>
    <x v="6"/>
    <n v="690"/>
  </r>
  <r>
    <x v="84"/>
    <x v="0"/>
    <x v="1"/>
    <x v="0"/>
    <n v="5"/>
    <x v="3"/>
    <n v="2500"/>
  </r>
  <r>
    <x v="85"/>
    <x v="1"/>
    <x v="2"/>
    <x v="1"/>
    <n v="2"/>
    <x v="1"/>
    <n v="7700"/>
  </r>
  <r>
    <x v="85"/>
    <x v="3"/>
    <x v="2"/>
    <x v="0"/>
    <n v="3"/>
    <x v="8"/>
    <n v="2800"/>
  </r>
  <r>
    <x v="85"/>
    <x v="0"/>
    <x v="1"/>
    <x v="1"/>
    <n v="2"/>
    <x v="12"/>
    <n v="8500"/>
  </r>
  <r>
    <x v="86"/>
    <x v="2"/>
    <x v="3"/>
    <x v="0"/>
    <n v="4"/>
    <x v="15"/>
    <n v="250"/>
  </r>
  <r>
    <x v="86"/>
    <x v="3"/>
    <x v="0"/>
    <x v="0"/>
    <n v="3"/>
    <x v="20"/>
    <n v="2540"/>
  </r>
  <r>
    <x v="86"/>
    <x v="1"/>
    <x v="1"/>
    <x v="1"/>
    <n v="1"/>
    <x v="2"/>
    <n v="650"/>
  </r>
  <r>
    <x v="86"/>
    <x v="1"/>
    <x v="2"/>
    <x v="0"/>
    <n v="4"/>
    <x v="1"/>
    <n v="2400"/>
  </r>
  <r>
    <x v="87"/>
    <x v="3"/>
    <x v="0"/>
    <x v="0"/>
    <n v="5"/>
    <x v="20"/>
    <n v="320"/>
  </r>
  <r>
    <x v="87"/>
    <x v="3"/>
    <x v="2"/>
    <x v="0"/>
    <n v="4"/>
    <x v="6"/>
    <n v="6500"/>
  </r>
  <r>
    <x v="87"/>
    <x v="2"/>
    <x v="1"/>
    <x v="0"/>
    <n v="3"/>
    <x v="13"/>
    <n v="5000"/>
  </r>
  <r>
    <x v="87"/>
    <x v="3"/>
    <x v="1"/>
    <x v="0"/>
    <n v="3"/>
    <x v="18"/>
    <n v="3500"/>
  </r>
  <r>
    <x v="88"/>
    <x v="0"/>
    <x v="2"/>
    <x v="1"/>
    <n v="1"/>
    <x v="12"/>
    <n v="3500"/>
  </r>
  <r>
    <x v="88"/>
    <x v="2"/>
    <x v="1"/>
    <x v="0"/>
    <n v="4"/>
    <x v="21"/>
    <n v="1500"/>
  </r>
  <r>
    <x v="88"/>
    <x v="3"/>
    <x v="2"/>
    <x v="0"/>
    <n v="4"/>
    <x v="6"/>
    <n v="1800"/>
  </r>
  <r>
    <x v="88"/>
    <x v="0"/>
    <x v="1"/>
    <x v="1"/>
    <n v="1"/>
    <x v="12"/>
    <n v="8000"/>
  </r>
  <r>
    <x v="89"/>
    <x v="1"/>
    <x v="1"/>
    <x v="1"/>
    <n v="2"/>
    <x v="22"/>
    <n v="5100"/>
  </r>
  <r>
    <x v="89"/>
    <x v="2"/>
    <x v="3"/>
    <x v="0"/>
    <n v="5"/>
    <x v="21"/>
    <n v="650"/>
  </r>
  <r>
    <x v="89"/>
    <x v="3"/>
    <x v="0"/>
    <x v="0"/>
    <n v="4"/>
    <x v="10"/>
    <n v="320"/>
  </r>
  <r>
    <x v="90"/>
    <x v="0"/>
    <x v="0"/>
    <x v="1"/>
    <n v="2"/>
    <x v="12"/>
    <n v="3500"/>
  </r>
  <r>
    <x v="91"/>
    <x v="2"/>
    <x v="1"/>
    <x v="0"/>
    <n v="5"/>
    <x v="21"/>
    <n v="2840"/>
  </r>
  <r>
    <x v="91"/>
    <x v="0"/>
    <x v="0"/>
    <x v="0"/>
    <n v="4"/>
    <x v="16"/>
    <n v="520"/>
  </r>
  <r>
    <x v="91"/>
    <x v="2"/>
    <x v="2"/>
    <x v="0"/>
    <n v="5"/>
    <x v="13"/>
    <n v="380"/>
  </r>
  <r>
    <x v="91"/>
    <x v="3"/>
    <x v="1"/>
    <x v="0"/>
    <n v="4"/>
    <x v="9"/>
    <n v="5550"/>
  </r>
  <r>
    <x v="92"/>
    <x v="1"/>
    <x v="2"/>
    <x v="1"/>
    <n v="2"/>
    <x v="13"/>
    <n v="650"/>
  </r>
  <r>
    <x v="92"/>
    <x v="2"/>
    <x v="2"/>
    <x v="0"/>
    <n v="5"/>
    <x v="15"/>
    <n v="2800"/>
  </r>
  <r>
    <x v="92"/>
    <x v="3"/>
    <x v="1"/>
    <x v="0"/>
    <n v="3"/>
    <x v="10"/>
    <n v="690"/>
  </r>
  <r>
    <x v="93"/>
    <x v="3"/>
    <x v="2"/>
    <x v="0"/>
    <n v="5"/>
    <x v="10"/>
    <n v="6500"/>
  </r>
  <r>
    <x v="93"/>
    <x v="2"/>
    <x v="1"/>
    <x v="0"/>
    <n v="5"/>
    <x v="21"/>
    <n v="5000"/>
  </r>
  <r>
    <x v="93"/>
    <x v="3"/>
    <x v="1"/>
    <x v="0"/>
    <n v="4"/>
    <x v="9"/>
    <n v="3500"/>
  </r>
  <r>
    <x v="93"/>
    <x v="0"/>
    <x v="2"/>
    <x v="1"/>
    <n v="1"/>
    <x v="23"/>
    <n v="3500"/>
  </r>
  <r>
    <x v="94"/>
    <x v="2"/>
    <x v="1"/>
    <x v="0"/>
    <n v="4"/>
    <x v="4"/>
    <n v="1500"/>
  </r>
  <r>
    <x v="94"/>
    <x v="3"/>
    <x v="2"/>
    <x v="0"/>
    <n v="5"/>
    <x v="10"/>
    <n v="1800"/>
  </r>
  <r>
    <x v="94"/>
    <x v="0"/>
    <x v="1"/>
    <x v="1"/>
    <n v="2"/>
    <x v="23"/>
    <n v="8000"/>
  </r>
  <r>
    <x v="95"/>
    <x v="1"/>
    <x v="1"/>
    <x v="1"/>
    <n v="1"/>
    <x v="1"/>
    <n v="5100"/>
  </r>
  <r>
    <x v="95"/>
    <x v="2"/>
    <x v="3"/>
    <x v="0"/>
    <n v="4"/>
    <x v="19"/>
    <n v="650"/>
  </r>
  <r>
    <x v="95"/>
    <x v="3"/>
    <x v="0"/>
    <x v="0"/>
    <n v="5"/>
    <x v="8"/>
    <n v="320"/>
  </r>
  <r>
    <x v="95"/>
    <x v="0"/>
    <x v="0"/>
    <x v="1"/>
    <n v="1"/>
    <x v="16"/>
    <n v="3500"/>
  </r>
  <r>
    <x v="96"/>
    <x v="2"/>
    <x v="1"/>
    <x v="0"/>
    <n v="3"/>
    <x v="19"/>
    <n v="2840"/>
  </r>
  <r>
    <x v="96"/>
    <x v="0"/>
    <x v="0"/>
    <x v="0"/>
    <n v="5"/>
    <x v="23"/>
    <n v="520"/>
  </r>
  <r>
    <x v="96"/>
    <x v="2"/>
    <x v="2"/>
    <x v="0"/>
    <n v="3"/>
    <x v="19"/>
    <n v="380"/>
  </r>
  <r>
    <x v="97"/>
    <x v="3"/>
    <x v="1"/>
    <x v="0"/>
    <n v="3"/>
    <x v="9"/>
    <n v="5550"/>
  </r>
  <r>
    <x v="97"/>
    <x v="0"/>
    <x v="1"/>
    <x v="1"/>
    <n v="2"/>
    <x v="11"/>
    <n v="8000"/>
  </r>
  <r>
    <x v="97"/>
    <x v="1"/>
    <x v="1"/>
    <x v="1"/>
    <n v="2"/>
    <x v="14"/>
    <n v="5100"/>
  </r>
  <r>
    <x v="97"/>
    <x v="2"/>
    <x v="3"/>
    <x v="0"/>
    <n v="3"/>
    <x v="7"/>
    <n v="650"/>
  </r>
  <r>
    <x v="98"/>
    <x v="3"/>
    <x v="2"/>
    <x v="0"/>
    <n v="5"/>
    <x v="8"/>
    <n v="2800"/>
  </r>
  <r>
    <x v="99"/>
    <x v="1"/>
    <x v="2"/>
    <x v="1"/>
    <n v="1"/>
    <x v="2"/>
    <n v="7700"/>
  </r>
  <r>
    <x v="99"/>
    <x v="0"/>
    <x v="1"/>
    <x v="0"/>
    <n v="4"/>
    <x v="11"/>
    <n v="2500"/>
  </r>
  <r>
    <x v="99"/>
    <x v="0"/>
    <x v="1"/>
    <x v="1"/>
    <n v="2"/>
    <x v="3"/>
    <n v="11360"/>
  </r>
  <r>
    <x v="99"/>
    <x v="1"/>
    <x v="1"/>
    <x v="1"/>
    <n v="1"/>
    <x v="14"/>
    <n v="8800"/>
  </r>
  <r>
    <x v="100"/>
    <x v="2"/>
    <x v="3"/>
    <x v="0"/>
    <n v="5"/>
    <x v="19"/>
    <n v="750"/>
  </r>
  <r>
    <x v="100"/>
    <x v="3"/>
    <x v="0"/>
    <x v="0"/>
    <n v="3"/>
    <x v="6"/>
    <n v="2540"/>
  </r>
  <r>
    <x v="100"/>
    <x v="0"/>
    <x v="0"/>
    <x v="1"/>
    <n v="2"/>
    <x v="3"/>
    <n v="5400"/>
  </r>
  <r>
    <x v="100"/>
    <x v="2"/>
    <x v="1"/>
    <x v="0"/>
    <n v="3"/>
    <x v="15"/>
    <n v="6840"/>
  </r>
  <r>
    <x v="101"/>
    <x v="3"/>
    <x v="0"/>
    <x v="0"/>
    <n v="5"/>
    <x v="8"/>
    <n v="3260"/>
  </r>
  <r>
    <x v="101"/>
    <x v="3"/>
    <x v="1"/>
    <x v="0"/>
    <n v="3"/>
    <x v="10"/>
    <n v="3500"/>
  </r>
  <r>
    <x v="101"/>
    <x v="0"/>
    <x v="2"/>
    <x v="1"/>
    <n v="2"/>
    <x v="3"/>
    <n v="800"/>
  </r>
  <r>
    <x v="101"/>
    <x v="2"/>
    <x v="1"/>
    <x v="0"/>
    <n v="4"/>
    <x v="4"/>
    <n v="1500"/>
  </r>
  <r>
    <x v="102"/>
    <x v="3"/>
    <x v="2"/>
    <x v="0"/>
    <n v="3"/>
    <x v="18"/>
    <n v="1800"/>
  </r>
  <r>
    <x v="102"/>
    <x v="1"/>
    <x v="2"/>
    <x v="1"/>
    <n v="1"/>
    <x v="13"/>
    <n v="7800"/>
  </r>
  <r>
    <x v="102"/>
    <x v="3"/>
    <x v="1"/>
    <x v="0"/>
    <n v="3"/>
    <x v="18"/>
    <n v="110"/>
  </r>
  <r>
    <x v="103"/>
    <x v="0"/>
    <x v="2"/>
    <x v="1"/>
    <n v="1"/>
    <x v="3"/>
    <n v="1850"/>
  </r>
  <r>
    <x v="103"/>
    <x v="2"/>
    <x v="1"/>
    <x v="0"/>
    <n v="3"/>
    <x v="21"/>
    <n v="2000"/>
  </r>
  <r>
    <x v="103"/>
    <x v="3"/>
    <x v="0"/>
    <x v="0"/>
    <n v="4"/>
    <x v="10"/>
    <n v="520"/>
  </r>
  <r>
    <x v="103"/>
    <x v="3"/>
    <x v="1"/>
    <x v="0"/>
    <n v="3"/>
    <x v="20"/>
    <n v="690"/>
  </r>
  <r>
    <x v="104"/>
    <x v="0"/>
    <x v="1"/>
    <x v="0"/>
    <n v="5"/>
    <x v="3"/>
    <n v="2500"/>
  </r>
  <r>
    <x v="104"/>
    <x v="1"/>
    <x v="2"/>
    <x v="1"/>
    <n v="2"/>
    <x v="2"/>
    <n v="7700"/>
  </r>
  <r>
    <x v="105"/>
    <x v="3"/>
    <x v="2"/>
    <x v="0"/>
    <n v="3"/>
    <x v="6"/>
    <n v="2800"/>
  </r>
  <r>
    <x v="106"/>
    <x v="0"/>
    <x v="1"/>
    <x v="1"/>
    <n v="2"/>
    <x v="11"/>
    <n v="8500"/>
  </r>
  <r>
    <x v="106"/>
    <x v="2"/>
    <x v="3"/>
    <x v="0"/>
    <n v="4"/>
    <x v="7"/>
    <n v="250"/>
  </r>
  <r>
    <x v="106"/>
    <x v="3"/>
    <x v="0"/>
    <x v="0"/>
    <n v="3"/>
    <x v="10"/>
    <n v="2540"/>
  </r>
  <r>
    <x v="106"/>
    <x v="1"/>
    <x v="1"/>
    <x v="1"/>
    <n v="1"/>
    <x v="2"/>
    <n v="650"/>
  </r>
  <r>
    <x v="107"/>
    <x v="1"/>
    <x v="2"/>
    <x v="0"/>
    <n v="4"/>
    <x v="22"/>
    <n v="2400"/>
  </r>
  <r>
    <x v="107"/>
    <x v="3"/>
    <x v="0"/>
    <x v="0"/>
    <n v="5"/>
    <x v="18"/>
    <n v="320"/>
  </r>
  <r>
    <x v="107"/>
    <x v="3"/>
    <x v="2"/>
    <x v="0"/>
    <n v="4"/>
    <x v="10"/>
    <n v="6500"/>
  </r>
  <r>
    <x v="107"/>
    <x v="2"/>
    <x v="1"/>
    <x v="0"/>
    <n v="3"/>
    <x v="15"/>
    <n v="5000"/>
  </r>
  <r>
    <x v="108"/>
    <x v="3"/>
    <x v="1"/>
    <x v="0"/>
    <n v="3"/>
    <x v="18"/>
    <n v="3500"/>
  </r>
  <r>
    <x v="108"/>
    <x v="0"/>
    <x v="2"/>
    <x v="1"/>
    <n v="1"/>
    <x v="12"/>
    <n v="3500"/>
  </r>
  <r>
    <x v="108"/>
    <x v="2"/>
    <x v="1"/>
    <x v="0"/>
    <n v="4"/>
    <x v="13"/>
    <n v="1500"/>
  </r>
  <r>
    <x v="108"/>
    <x v="3"/>
    <x v="2"/>
    <x v="0"/>
    <n v="4"/>
    <x v="9"/>
    <n v="1800"/>
  </r>
  <r>
    <x v="109"/>
    <x v="0"/>
    <x v="1"/>
    <x v="1"/>
    <n v="1"/>
    <x v="16"/>
    <n v="8000"/>
  </r>
  <r>
    <x v="110"/>
    <x v="1"/>
    <x v="1"/>
    <x v="1"/>
    <n v="2"/>
    <x v="14"/>
    <n v="5100"/>
  </r>
  <r>
    <x v="110"/>
    <x v="2"/>
    <x v="3"/>
    <x v="0"/>
    <n v="5"/>
    <x v="21"/>
    <n v="650"/>
  </r>
  <r>
    <x v="110"/>
    <x v="3"/>
    <x v="0"/>
    <x v="0"/>
    <n v="4"/>
    <x v="20"/>
    <n v="320"/>
  </r>
  <r>
    <x v="110"/>
    <x v="0"/>
    <x v="0"/>
    <x v="1"/>
    <n v="2"/>
    <x v="11"/>
    <n v="3500"/>
  </r>
  <r>
    <x v="110"/>
    <x v="2"/>
    <x v="1"/>
    <x v="0"/>
    <n v="5"/>
    <x v="17"/>
    <n v="2840"/>
  </r>
  <r>
    <x v="111"/>
    <x v="0"/>
    <x v="0"/>
    <x v="0"/>
    <n v="4"/>
    <x v="16"/>
    <n v="520"/>
  </r>
  <r>
    <x v="112"/>
    <x v="2"/>
    <x v="3"/>
    <x v="0"/>
    <n v="5"/>
    <x v="21"/>
    <n v="650"/>
  </r>
  <r>
    <x v="113"/>
    <x v="3"/>
    <x v="0"/>
    <x v="0"/>
    <n v="4"/>
    <x v="20"/>
    <n v="320"/>
  </r>
  <r>
    <x v="114"/>
    <x v="0"/>
    <x v="0"/>
    <x v="1"/>
    <n v="2"/>
    <x v="11"/>
    <n v="3500"/>
  </r>
  <r>
    <x v="115"/>
    <x v="2"/>
    <x v="1"/>
    <x v="0"/>
    <n v="5"/>
    <x v="17"/>
    <n v="2840"/>
  </r>
  <r>
    <x v="116"/>
    <x v="0"/>
    <x v="0"/>
    <x v="0"/>
    <n v="4"/>
    <x v="16"/>
    <n v="5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B8ED89-3389-469A-A130-C855693C5CCC}" name="Tabella pivot12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multipleFieldFilters="0" chartFormat="6">
  <location ref="I4:N10" firstHeaderRow="1" firstDataRow="2" firstDataCol="1"/>
  <pivotFields count="7">
    <pivotField numFmtId="164" showAll="0">
      <items count="1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5">
        <item x="2"/>
        <item x="0"/>
        <item x="3"/>
        <item x="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>
      <items count="25">
        <item x="0"/>
        <item x="12"/>
        <item x="6"/>
        <item x="11"/>
        <item x="20"/>
        <item x="8"/>
        <item x="1"/>
        <item x="2"/>
        <item x="23"/>
        <item x="21"/>
        <item x="14"/>
        <item x="10"/>
        <item x="19"/>
        <item x="3"/>
        <item x="22"/>
        <item x="15"/>
        <item x="9"/>
        <item x="17"/>
        <item x="18"/>
        <item x="13"/>
        <item x="4"/>
        <item x="5"/>
        <item x="7"/>
        <item x="16"/>
        <item t="default"/>
      </items>
    </pivotField>
    <pivotField dataField="1" numFmtId="44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omma di Fatturato " fld="6" baseField="0" baseItem="0" numFmtId="44"/>
  </dataFields>
  <chartFormats count="8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Venditore" xr10:uid="{4D819A94-0860-4444-A46D-7BA53889795E}" sourceName="Venditore">
  <data>
    <tabular pivotCacheId="1669671238">
      <items count="4">
        <i x="0" s="1"/>
        <i x="1" s="1"/>
        <i x="2" s="1"/>
        <i x="3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Regione" xr10:uid="{DAE14E3A-A312-4ACD-AB8A-909EF2CEFAC3}" sourceName="Regione">
  <data>
    <tabular pivotCacheId="1669671238">
      <items count="4">
        <i x="2" s="1"/>
        <i x="0" s="1"/>
        <i x="3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Settore" xr10:uid="{A0822F44-B789-4AD4-A0E8-FED1C8E4C390}" sourceName="Settore">
  <data>
    <tabular pivotCacheId="1669671238">
      <items count="2">
        <i x="0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Cliente" xr10:uid="{0545C836-C92E-48FC-A27F-B258461E1228}" sourceName="Cliente">
  <data>
    <tabular pivotCacheId="1669671238">
      <items count="24">
        <i x="0" s="1"/>
        <i x="12" s="1"/>
        <i x="6" s="1"/>
        <i x="11" s="1"/>
        <i x="20" s="1"/>
        <i x="8" s="1"/>
        <i x="1" s="1"/>
        <i x="2" s="1"/>
        <i x="23" s="1"/>
        <i x="21" s="1"/>
        <i x="14" s="1"/>
        <i x="10" s="1"/>
        <i x="19" s="1"/>
        <i x="3" s="1"/>
        <i x="22" s="1"/>
        <i x="15" s="1"/>
        <i x="9" s="1"/>
        <i x="17" s="1"/>
        <i x="18" s="1"/>
        <i x="13" s="1"/>
        <i x="4" s="1"/>
        <i x="5" s="1"/>
        <i x="7" s="1"/>
        <i x="16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Venditore" xr10:uid="{3580D157-ABA8-4D97-A306-3CE700B45205}" cache="FiltroDati_Venditore" caption="Venditore" rowHeight="234950"/>
  <slicer name="Regione" xr10:uid="{483BFC0E-0A94-4965-B216-CE4BB83CD748}" cache="FiltroDati_Regione" caption="Regione" rowHeight="234950"/>
  <slicer name="Settore" xr10:uid="{AA0D5D10-C8CD-4DA0-9127-D09D6255F91B}" cache="FiltroDati_Settore" caption="Settore" rowHeight="234950"/>
  <slicer name="Cliente" xr10:uid="{9D0A6B89-5059-4CB2-8EC4-DFAA1730F705}" cache="FiltroDati_Cliente" caption="Cliente" columnCount="3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EF68A5-1237-4DD9-8438-79E7D293E41F}" name="Tabella1" displayName="Tabella1" ref="A1:B27" totalsRowShown="0">
  <autoFilter ref="A1:B27" xr:uid="{FBEF68A5-1237-4DD9-8438-79E7D293E41F}"/>
  <sortState xmlns:xlrd2="http://schemas.microsoft.com/office/spreadsheetml/2017/richdata2" ref="A2:B27">
    <sortCondition ref="A2:A27"/>
    <sortCondition ref="B2:B27"/>
  </sortState>
  <tableColumns count="2">
    <tableColumn id="1" xr3:uid="{74D20105-B63F-4158-8D67-66BF190B04DC}" name="REGIONE"/>
    <tableColumn id="2" xr3:uid="{C3432FB0-86A3-44CE-B864-902E8F0A8ADB}" name="COMUN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SequenzaTemporaleNativa_Data" xr10:uid="{80EB1C49-B670-4E7F-AE74-40F422C76611}" sourceName="Data">
  <state minimalRefreshVersion="6" lastRefreshVersion="6" pivotCacheId="1669671238" filterType="unknown">
    <bounds startDate="2021-01-01T00:00:00" endDate="2023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Data" xr10:uid="{B0C17537-C2B8-4DFF-BB2E-76BB8AD37CC9}" cache="SequenzaTemporaleNativa_Data" caption="Data" level="2" selectionLevel="2" scrollPosition="2021-09-01T00:00:00"/>
</timeline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2BD04-8579-4E1C-BC3F-9E9FEF9964BD}">
  <dimension ref="A2:B10"/>
  <sheetViews>
    <sheetView tabSelected="1" workbookViewId="0">
      <selection activeCell="E16" sqref="E16"/>
    </sheetView>
  </sheetViews>
  <sheetFormatPr defaultRowHeight="15" x14ac:dyDescent="0.25"/>
  <cols>
    <col min="1" max="1" width="20.5703125" customWidth="1"/>
  </cols>
  <sheetData>
    <row r="2" spans="1:2" ht="15.75" x14ac:dyDescent="0.25">
      <c r="A2" s="2">
        <f ca="1">TODAY()</f>
        <v>46182</v>
      </c>
    </row>
    <row r="3" spans="1:2" ht="15.75" x14ac:dyDescent="0.25">
      <c r="A3" s="2">
        <v>44871</v>
      </c>
    </row>
    <row r="4" spans="1:2" x14ac:dyDescent="0.25">
      <c r="B4" t="s">
        <v>0</v>
      </c>
    </row>
    <row r="5" spans="1:2" x14ac:dyDescent="0.25">
      <c r="B5" t="s">
        <v>1</v>
      </c>
    </row>
    <row r="6" spans="1:2" x14ac:dyDescent="0.25">
      <c r="B6" t="s">
        <v>2</v>
      </c>
    </row>
    <row r="10" spans="1:2" x14ac:dyDescent="0.25">
      <c r="A10" s="1">
        <f ca="1">TODAY()</f>
        <v>46182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ADFBF-536E-43CE-8CBB-8DA84CFEB931}">
  <sheetPr>
    <tabColor theme="0"/>
  </sheetPr>
  <dimension ref="A1:N335"/>
  <sheetViews>
    <sheetView workbookViewId="0">
      <selection sqref="A1:A1048576"/>
    </sheetView>
  </sheetViews>
  <sheetFormatPr defaultRowHeight="15" x14ac:dyDescent="0.25"/>
  <cols>
    <col min="1" max="1" width="26.42578125" bestFit="1" customWidth="1"/>
    <col min="2" max="2" width="9.42578125" bestFit="1" customWidth="1"/>
    <col min="3" max="3" width="9.7109375" bestFit="1" customWidth="1"/>
    <col min="4" max="4" width="10.5703125" bestFit="1" customWidth="1"/>
    <col min="5" max="5" width="8.7109375" bestFit="1" customWidth="1"/>
    <col min="6" max="6" width="9.7109375" bestFit="1" customWidth="1"/>
    <col min="7" max="7" width="11.7109375" bestFit="1" customWidth="1"/>
    <col min="8" max="8" width="8.85546875" customWidth="1"/>
    <col min="9" max="9" width="18.28515625" bestFit="1" customWidth="1"/>
    <col min="10" max="10" width="20.140625" bestFit="1" customWidth="1"/>
    <col min="11" max="13" width="12.85546875" bestFit="1" customWidth="1"/>
    <col min="14" max="14" width="17.28515625" bestFit="1" customWidth="1"/>
    <col min="15" max="30" width="9.42578125" customWidth="1"/>
  </cols>
  <sheetData>
    <row r="1" spans="1:14" ht="25.5" x14ac:dyDescent="0.25">
      <c r="A1" s="32" t="s">
        <v>267</v>
      </c>
      <c r="B1" s="32" t="s">
        <v>266</v>
      </c>
      <c r="C1" s="32" t="s">
        <v>265</v>
      </c>
      <c r="D1" s="32" t="s">
        <v>264</v>
      </c>
      <c r="E1" s="32" t="s">
        <v>263</v>
      </c>
      <c r="F1" s="32" t="s">
        <v>262</v>
      </c>
      <c r="G1" s="32" t="s">
        <v>261</v>
      </c>
    </row>
    <row r="2" spans="1:14" x14ac:dyDescent="0.25">
      <c r="A2" s="28">
        <v>44456</v>
      </c>
      <c r="B2" s="26" t="s">
        <v>226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14" x14ac:dyDescent="0.25">
      <c r="A3" s="28">
        <v>44456</v>
      </c>
      <c r="B3" s="21" t="s">
        <v>237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14" x14ac:dyDescent="0.25">
      <c r="A4" s="28">
        <v>44456</v>
      </c>
      <c r="B4" s="21" t="s">
        <v>237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  <c r="I4" s="31" t="s">
        <v>260</v>
      </c>
      <c r="J4" s="31" t="s">
        <v>259</v>
      </c>
    </row>
    <row r="5" spans="1:14" x14ac:dyDescent="0.25">
      <c r="A5" s="28">
        <v>44459</v>
      </c>
      <c r="B5" s="21" t="s">
        <v>226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  <c r="I5" s="31" t="s">
        <v>258</v>
      </c>
      <c r="J5" t="s">
        <v>226</v>
      </c>
      <c r="K5" t="s">
        <v>237</v>
      </c>
      <c r="L5" t="s">
        <v>229</v>
      </c>
      <c r="M5" t="s">
        <v>233</v>
      </c>
      <c r="N5" t="s">
        <v>257</v>
      </c>
    </row>
    <row r="6" spans="1:14" x14ac:dyDescent="0.25">
      <c r="A6" s="28">
        <v>44459</v>
      </c>
      <c r="B6" s="26" t="s">
        <v>229</v>
      </c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  <c r="I6" s="30" t="s">
        <v>239</v>
      </c>
      <c r="J6" s="29">
        <v>72150</v>
      </c>
      <c r="K6" s="29">
        <v>124870</v>
      </c>
      <c r="L6" s="29">
        <v>18875</v>
      </c>
      <c r="M6" s="29">
        <v>106080</v>
      </c>
      <c r="N6" s="29">
        <v>321975</v>
      </c>
    </row>
    <row r="7" spans="1:14" x14ac:dyDescent="0.25">
      <c r="A7" s="28">
        <v>44459</v>
      </c>
      <c r="B7" s="26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  <c r="I7" s="30" t="s">
        <v>225</v>
      </c>
      <c r="J7" s="29">
        <v>80520</v>
      </c>
      <c r="K7" s="29">
        <v>9377</v>
      </c>
      <c r="L7" s="29">
        <v>32920</v>
      </c>
      <c r="M7" s="29">
        <v>67420</v>
      </c>
      <c r="N7" s="29">
        <v>190237</v>
      </c>
    </row>
    <row r="8" spans="1:14" x14ac:dyDescent="0.25">
      <c r="A8" s="28">
        <v>44459</v>
      </c>
      <c r="B8" s="26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  <c r="I8" s="30" t="s">
        <v>235</v>
      </c>
      <c r="J8" s="29">
        <v>12840</v>
      </c>
      <c r="K8" s="29"/>
      <c r="L8" s="29">
        <v>11900</v>
      </c>
      <c r="M8" s="29">
        <v>11192</v>
      </c>
      <c r="N8" s="29">
        <v>35932</v>
      </c>
    </row>
    <row r="9" spans="1:14" x14ac:dyDescent="0.25">
      <c r="A9" s="28">
        <v>44461</v>
      </c>
      <c r="B9" s="26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  <c r="I9" s="30" t="s">
        <v>228</v>
      </c>
      <c r="J9" s="29">
        <v>201058</v>
      </c>
      <c r="K9" s="29">
        <v>95368</v>
      </c>
      <c r="L9" s="29">
        <v>130995</v>
      </c>
      <c r="M9" s="29">
        <v>93874</v>
      </c>
      <c r="N9" s="29">
        <v>521295</v>
      </c>
    </row>
    <row r="10" spans="1:14" x14ac:dyDescent="0.25">
      <c r="A10" s="28">
        <v>44462</v>
      </c>
      <c r="B10" s="26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  <c r="I10" s="30" t="s">
        <v>257</v>
      </c>
      <c r="J10" s="29">
        <v>366568</v>
      </c>
      <c r="K10" s="29">
        <v>229615</v>
      </c>
      <c r="L10" s="29">
        <v>194690</v>
      </c>
      <c r="M10" s="29">
        <v>278566</v>
      </c>
      <c r="N10" s="29">
        <v>1069439</v>
      </c>
    </row>
    <row r="11" spans="1:14" x14ac:dyDescent="0.25">
      <c r="A11" s="28">
        <v>44463</v>
      </c>
      <c r="B11" s="26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14" x14ac:dyDescent="0.25">
      <c r="A12" s="28">
        <v>44466</v>
      </c>
      <c r="B12" s="26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14" x14ac:dyDescent="0.25">
      <c r="A13" s="28">
        <v>44466</v>
      </c>
      <c r="B13" s="26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14" x14ac:dyDescent="0.25">
      <c r="A14" s="28">
        <v>44466</v>
      </c>
      <c r="B14" s="26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14" x14ac:dyDescent="0.25">
      <c r="A15" s="28">
        <v>44467</v>
      </c>
      <c r="B15" s="26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14" x14ac:dyDescent="0.25">
      <c r="A16" s="28">
        <v>44467</v>
      </c>
      <c r="B16" s="26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44468</v>
      </c>
      <c r="B17" s="26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44469</v>
      </c>
      <c r="B18" s="26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44470</v>
      </c>
      <c r="B19" s="26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44473</v>
      </c>
      <c r="B20" s="26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44473</v>
      </c>
      <c r="B21" s="26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44474</v>
      </c>
      <c r="B22" s="26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44475</v>
      </c>
      <c r="B23" s="26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44475</v>
      </c>
      <c r="B24" s="26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44475</v>
      </c>
      <c r="B25" s="26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44476</v>
      </c>
      <c r="B26" s="26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44476</v>
      </c>
      <c r="B27" s="26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44476</v>
      </c>
      <c r="B28" s="26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44477</v>
      </c>
      <c r="B29" s="26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44477</v>
      </c>
      <c r="B30" s="26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44477</v>
      </c>
      <c r="B31" s="26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44477</v>
      </c>
      <c r="B32" s="26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44478</v>
      </c>
      <c r="B33" s="26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44480</v>
      </c>
      <c r="B34" s="26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44480</v>
      </c>
      <c r="B35" s="26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44480</v>
      </c>
      <c r="B36" s="26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44481</v>
      </c>
      <c r="B37" s="26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44481</v>
      </c>
      <c r="B38" s="26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44481</v>
      </c>
      <c r="B39" s="26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44482</v>
      </c>
      <c r="B40" s="26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44482</v>
      </c>
      <c r="B41" s="26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44482</v>
      </c>
      <c r="B42" s="26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44482</v>
      </c>
      <c r="B43" s="26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44483</v>
      </c>
      <c r="B44" s="26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44483</v>
      </c>
      <c r="B45" s="26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44483</v>
      </c>
      <c r="B46" s="26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44484</v>
      </c>
      <c r="B47" s="26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44484</v>
      </c>
      <c r="B48" s="26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44484</v>
      </c>
      <c r="B49" s="26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44484</v>
      </c>
      <c r="B50" s="26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44485</v>
      </c>
      <c r="B51" s="26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44485</v>
      </c>
      <c r="B52" s="26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44487</v>
      </c>
      <c r="B53" s="26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44487</v>
      </c>
      <c r="B54" s="26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44487</v>
      </c>
      <c r="B55" s="26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44487</v>
      </c>
      <c r="B56" s="26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44487</v>
      </c>
      <c r="B57" s="26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44488</v>
      </c>
      <c r="B58" s="26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44488</v>
      </c>
      <c r="B59" s="26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44488</v>
      </c>
      <c r="B60" s="26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44488</v>
      </c>
      <c r="B61" s="26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44488</v>
      </c>
      <c r="B62" s="26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44489</v>
      </c>
      <c r="B63" s="26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44489</v>
      </c>
      <c r="B64" s="26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44489</v>
      </c>
      <c r="B65" s="26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44489</v>
      </c>
      <c r="B66" s="26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44489</v>
      </c>
      <c r="B67" s="26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44491</v>
      </c>
      <c r="B68" s="26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44491</v>
      </c>
      <c r="B69" s="26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44491</v>
      </c>
      <c r="B70" s="26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44491</v>
      </c>
      <c r="B71" s="26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44491</v>
      </c>
      <c r="B72" s="26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44491</v>
      </c>
      <c r="B73" s="26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44491</v>
      </c>
      <c r="B74" s="26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44494</v>
      </c>
      <c r="B75" s="26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44494</v>
      </c>
      <c r="B76" s="26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44494</v>
      </c>
      <c r="B77" s="26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44495</v>
      </c>
      <c r="B78" s="26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44495</v>
      </c>
      <c r="B79" s="26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44495</v>
      </c>
      <c r="B80" s="26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44496</v>
      </c>
      <c r="B81" s="26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44496</v>
      </c>
      <c r="B82" s="26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44497</v>
      </c>
      <c r="B83" s="26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44497</v>
      </c>
      <c r="B84" s="26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44497</v>
      </c>
      <c r="B85" s="26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44498</v>
      </c>
      <c r="B86" s="26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44498</v>
      </c>
      <c r="B87" s="26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44498</v>
      </c>
      <c r="B88" s="26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44498</v>
      </c>
      <c r="B89" s="26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44498</v>
      </c>
      <c r="B90" s="26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44498</v>
      </c>
      <c r="B91" s="26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44498</v>
      </c>
      <c r="B92" s="26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44502</v>
      </c>
      <c r="B93" s="26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44503</v>
      </c>
      <c r="B94" s="26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44504</v>
      </c>
      <c r="B95" s="26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44505</v>
      </c>
      <c r="B96" s="26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44509</v>
      </c>
      <c r="B97" s="26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44509</v>
      </c>
      <c r="B98" s="26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44509</v>
      </c>
      <c r="B99" s="26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44509</v>
      </c>
      <c r="B100" s="26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44510</v>
      </c>
      <c r="B101" s="26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44510</v>
      </c>
      <c r="B102" s="26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44510</v>
      </c>
      <c r="B103" s="26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44510</v>
      </c>
      <c r="B104" s="26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44515</v>
      </c>
      <c r="B105" s="26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44515</v>
      </c>
      <c r="B106" s="26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44515</v>
      </c>
      <c r="B107" s="26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44516</v>
      </c>
      <c r="B108" s="26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44516</v>
      </c>
      <c r="B109" s="26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44517</v>
      </c>
      <c r="B110" s="26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44517</v>
      </c>
      <c r="B111" s="26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44517</v>
      </c>
      <c r="B112" s="26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44518</v>
      </c>
      <c r="B113" s="26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44518</v>
      </c>
      <c r="B114" s="26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44518</v>
      </c>
      <c r="B115" s="26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44518</v>
      </c>
      <c r="B116" s="26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44522</v>
      </c>
      <c r="B117" s="26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44522</v>
      </c>
      <c r="B118" s="26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44522</v>
      </c>
      <c r="B119" s="26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44523</v>
      </c>
      <c r="B120" s="26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44524</v>
      </c>
      <c r="B121" s="26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44524</v>
      </c>
      <c r="B122" s="26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44524</v>
      </c>
      <c r="B123" s="26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44525</v>
      </c>
      <c r="B124" s="26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44525</v>
      </c>
      <c r="B125" s="26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44526</v>
      </c>
      <c r="B126" s="26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44526</v>
      </c>
      <c r="B127" s="26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44526</v>
      </c>
      <c r="B128" s="26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44529</v>
      </c>
      <c r="B129" s="26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44529</v>
      </c>
      <c r="B130" s="26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44529</v>
      </c>
      <c r="B131" s="26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44530</v>
      </c>
      <c r="B132" s="26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44531</v>
      </c>
      <c r="B133" s="26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44531</v>
      </c>
      <c r="B134" s="26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44532</v>
      </c>
      <c r="B135" s="26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44532</v>
      </c>
      <c r="B136" s="26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44532</v>
      </c>
      <c r="B137" s="26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44533</v>
      </c>
      <c r="B138" s="26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44533</v>
      </c>
      <c r="B139" s="26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44533</v>
      </c>
      <c r="B140" s="26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44536</v>
      </c>
      <c r="B141" s="26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44536</v>
      </c>
      <c r="B142" s="26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44536</v>
      </c>
      <c r="B143" s="26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44536</v>
      </c>
      <c r="B144" s="26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44537</v>
      </c>
      <c r="B145" s="26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44537</v>
      </c>
      <c r="B146" s="26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44537</v>
      </c>
      <c r="B147" s="26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44538</v>
      </c>
      <c r="B148" s="26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44538</v>
      </c>
      <c r="B149" s="26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44538</v>
      </c>
      <c r="B150" s="26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44538</v>
      </c>
      <c r="B151" s="26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44539</v>
      </c>
      <c r="B152" s="26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44539</v>
      </c>
      <c r="B153" s="26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44539</v>
      </c>
      <c r="B154" s="26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44539</v>
      </c>
      <c r="B155" s="26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44540</v>
      </c>
      <c r="B156" s="26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44540</v>
      </c>
      <c r="B157" s="26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44540</v>
      </c>
      <c r="B158" s="26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44543</v>
      </c>
      <c r="B159" s="26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44543</v>
      </c>
      <c r="B160" s="26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44543</v>
      </c>
      <c r="B161" s="26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44544</v>
      </c>
      <c r="B162" s="26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44544</v>
      </c>
      <c r="B163" s="26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44544</v>
      </c>
      <c r="B164" s="26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44544</v>
      </c>
      <c r="B165" s="26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44545</v>
      </c>
      <c r="B166" s="26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44545</v>
      </c>
      <c r="B167" s="26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44545</v>
      </c>
      <c r="B168" s="26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44546</v>
      </c>
      <c r="B169" s="26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44547</v>
      </c>
      <c r="B170" s="26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44550</v>
      </c>
      <c r="B171" s="26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44550</v>
      </c>
      <c r="B172" s="26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44550</v>
      </c>
      <c r="B173" s="26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44551</v>
      </c>
      <c r="B174" s="26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44551</v>
      </c>
      <c r="B175" s="26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44551</v>
      </c>
      <c r="B176" s="26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44551</v>
      </c>
      <c r="B177" s="26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44552</v>
      </c>
      <c r="B178" s="26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44552</v>
      </c>
      <c r="B179" s="26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44553</v>
      </c>
      <c r="B180" s="26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44553</v>
      </c>
      <c r="B181" s="26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44553</v>
      </c>
      <c r="B182" s="26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44553</v>
      </c>
      <c r="B183" s="26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44554</v>
      </c>
      <c r="B184" s="26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44554</v>
      </c>
      <c r="B185" s="26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44554</v>
      </c>
      <c r="B186" s="26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44557</v>
      </c>
      <c r="B187" s="26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44557</v>
      </c>
      <c r="B188" s="26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44557</v>
      </c>
      <c r="B189" s="26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44557</v>
      </c>
      <c r="B190" s="26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44558</v>
      </c>
      <c r="B191" s="26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44558</v>
      </c>
      <c r="B192" s="26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44558</v>
      </c>
      <c r="B193" s="26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44558</v>
      </c>
      <c r="B194" s="26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44559</v>
      </c>
      <c r="B195" s="26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44559</v>
      </c>
      <c r="B196" s="26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44560</v>
      </c>
      <c r="B197" s="26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44560</v>
      </c>
      <c r="B198" s="26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44560</v>
      </c>
      <c r="B199" s="26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44561</v>
      </c>
      <c r="B200" s="26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44561</v>
      </c>
      <c r="B201" s="26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44561</v>
      </c>
      <c r="B202" s="26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44561</v>
      </c>
      <c r="B203" s="26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44561</v>
      </c>
      <c r="B204" s="26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44564</v>
      </c>
      <c r="B205" s="26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44564</v>
      </c>
      <c r="B206" s="26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44565</v>
      </c>
      <c r="B207" s="26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44565</v>
      </c>
      <c r="B208" s="26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44565</v>
      </c>
      <c r="B209" s="26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44565</v>
      </c>
      <c r="B210" s="26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44566</v>
      </c>
      <c r="B211" s="26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44566</v>
      </c>
      <c r="B212" s="26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44567</v>
      </c>
      <c r="B213" s="26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44567</v>
      </c>
      <c r="B214" s="26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44567</v>
      </c>
      <c r="B215" s="26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44567</v>
      </c>
      <c r="B216" s="26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44568</v>
      </c>
      <c r="B217" s="26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44568</v>
      </c>
      <c r="B218" s="26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44571</v>
      </c>
      <c r="B219" s="26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44571</v>
      </c>
      <c r="B220" s="26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44572</v>
      </c>
      <c r="B221" s="26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44572</v>
      </c>
      <c r="B222" s="26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44572</v>
      </c>
      <c r="B223" s="26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44572</v>
      </c>
      <c r="B224" s="26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44572</v>
      </c>
      <c r="B225" s="26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44573</v>
      </c>
      <c r="B226" s="26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44573</v>
      </c>
      <c r="B227" s="26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44574</v>
      </c>
      <c r="B228" s="26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44574</v>
      </c>
      <c r="B229" s="26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44574</v>
      </c>
      <c r="B230" s="26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44575</v>
      </c>
      <c r="B231" s="26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44575</v>
      </c>
      <c r="B232" s="26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44575</v>
      </c>
      <c r="B233" s="26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44575</v>
      </c>
      <c r="B234" s="26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44578</v>
      </c>
      <c r="B235" s="26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44578</v>
      </c>
      <c r="B236" s="26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44579</v>
      </c>
      <c r="B237" s="26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44580</v>
      </c>
      <c r="B238" s="26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44580</v>
      </c>
      <c r="B239" s="26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44580</v>
      </c>
      <c r="B240" s="26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44580</v>
      </c>
      <c r="B241" s="26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44581</v>
      </c>
      <c r="B242" s="26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44581</v>
      </c>
      <c r="B243" s="26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44581</v>
      </c>
      <c r="B244" s="26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44582</v>
      </c>
      <c r="B245" s="26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44582</v>
      </c>
      <c r="B246" s="26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44582</v>
      </c>
      <c r="B247" s="26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44585</v>
      </c>
      <c r="B248" s="26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44585</v>
      </c>
      <c r="B249" s="26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44585</v>
      </c>
      <c r="B250" s="26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44585</v>
      </c>
      <c r="B251" s="26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44586</v>
      </c>
      <c r="B252" s="26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44586</v>
      </c>
      <c r="B253" s="26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44586</v>
      </c>
      <c r="B254" s="26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44586</v>
      </c>
      <c r="B255" s="26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44587</v>
      </c>
      <c r="B256" s="26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44587</v>
      </c>
      <c r="B257" s="26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44587</v>
      </c>
      <c r="B258" s="26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44587</v>
      </c>
      <c r="B259" s="26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44588</v>
      </c>
      <c r="B260" s="26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44588</v>
      </c>
      <c r="B261" s="26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44588</v>
      </c>
      <c r="B262" s="26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44589</v>
      </c>
      <c r="B263" s="26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44592</v>
      </c>
      <c r="B264" s="26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44592</v>
      </c>
      <c r="B265" s="26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44592</v>
      </c>
      <c r="B266" s="26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44592</v>
      </c>
      <c r="B267" s="26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44593</v>
      </c>
      <c r="B268" s="26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44593</v>
      </c>
      <c r="B269" s="26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44593</v>
      </c>
      <c r="B270" s="26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44594</v>
      </c>
      <c r="B271" s="26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44594</v>
      </c>
      <c r="B272" s="26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44594</v>
      </c>
      <c r="B273" s="26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44594</v>
      </c>
      <c r="B274" s="26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44595</v>
      </c>
      <c r="B275" s="26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44595</v>
      </c>
      <c r="B276" s="26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44595</v>
      </c>
      <c r="B277" s="26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44596</v>
      </c>
      <c r="B278" s="26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44596</v>
      </c>
      <c r="B279" s="26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44596</v>
      </c>
      <c r="B280" s="26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44596</v>
      </c>
      <c r="B281" s="26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44599</v>
      </c>
      <c r="B282" s="26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44599</v>
      </c>
      <c r="B283" s="26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44599</v>
      </c>
      <c r="B284" s="26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44600</v>
      </c>
      <c r="B285" s="26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44600</v>
      </c>
      <c r="B286" s="26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44600</v>
      </c>
      <c r="B287" s="26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44600</v>
      </c>
      <c r="B288" s="26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44601</v>
      </c>
      <c r="B289" s="26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44602</v>
      </c>
      <c r="B290" s="26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44602</v>
      </c>
      <c r="B291" s="26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44602</v>
      </c>
      <c r="B292" s="26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44602</v>
      </c>
      <c r="B293" s="26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44603</v>
      </c>
      <c r="B294" s="26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44603</v>
      </c>
      <c r="B295" s="26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44603</v>
      </c>
      <c r="B296" s="26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44603</v>
      </c>
      <c r="B297" s="26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44606</v>
      </c>
      <c r="B298" s="26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44606</v>
      </c>
      <c r="B299" s="26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44606</v>
      </c>
      <c r="B300" s="26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44606</v>
      </c>
      <c r="B301" s="26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44607</v>
      </c>
      <c r="B302" s="26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44607</v>
      </c>
      <c r="B303" s="26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44607</v>
      </c>
      <c r="B304" s="26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44608</v>
      </c>
      <c r="B305" s="26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44608</v>
      </c>
      <c r="B306" s="26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44608</v>
      </c>
      <c r="B307" s="26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44608</v>
      </c>
      <c r="B308" s="26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44609</v>
      </c>
      <c r="B309" s="26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44609</v>
      </c>
      <c r="B310" s="26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44610</v>
      </c>
      <c r="B311" s="26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44613</v>
      </c>
      <c r="B312" s="26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44613</v>
      </c>
      <c r="B313" s="26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44613</v>
      </c>
      <c r="B314" s="26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44613</v>
      </c>
      <c r="B315" s="26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44614</v>
      </c>
      <c r="B316" s="26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44614</v>
      </c>
      <c r="B317" s="26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44614</v>
      </c>
      <c r="B318" s="26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44614</v>
      </c>
      <c r="B319" s="26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44615</v>
      </c>
      <c r="B320" s="26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44615</v>
      </c>
      <c r="B321" s="26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44615</v>
      </c>
      <c r="B322" s="26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44615</v>
      </c>
      <c r="B323" s="26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44616</v>
      </c>
      <c r="B324" s="26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44617</v>
      </c>
      <c r="B325" s="26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44617</v>
      </c>
      <c r="B326" s="26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44617</v>
      </c>
      <c r="B327" s="26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44617</v>
      </c>
      <c r="B328" s="26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44617</v>
      </c>
      <c r="B329" s="26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44620</v>
      </c>
      <c r="B330" s="26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23">
        <v>44621</v>
      </c>
      <c r="B331" s="21" t="s">
        <v>229</v>
      </c>
      <c r="C331" s="22" t="s">
        <v>235</v>
      </c>
      <c r="D331" s="22" t="s">
        <v>224</v>
      </c>
      <c r="E331" s="21">
        <v>5</v>
      </c>
      <c r="F331" s="20" t="s">
        <v>234</v>
      </c>
      <c r="G331" s="19">
        <v>650</v>
      </c>
    </row>
    <row r="332" spans="1:7" x14ac:dyDescent="0.25">
      <c r="A332" s="23">
        <v>44622</v>
      </c>
      <c r="B332" s="21" t="s">
        <v>233</v>
      </c>
      <c r="C332" s="22" t="s">
        <v>225</v>
      </c>
      <c r="D332" s="22" t="s">
        <v>224</v>
      </c>
      <c r="E332" s="21">
        <v>4</v>
      </c>
      <c r="F332" s="20" t="s">
        <v>232</v>
      </c>
      <c r="G332" s="19">
        <v>320</v>
      </c>
    </row>
    <row r="333" spans="1:7" x14ac:dyDescent="0.25">
      <c r="A333" s="23">
        <v>44623</v>
      </c>
      <c r="B333" s="21" t="s">
        <v>226</v>
      </c>
      <c r="C333" s="22" t="s">
        <v>225</v>
      </c>
      <c r="D333" s="22" t="s">
        <v>231</v>
      </c>
      <c r="E333" s="21">
        <v>2</v>
      </c>
      <c r="F333" s="20" t="s">
        <v>230</v>
      </c>
      <c r="G333" s="19">
        <v>3500</v>
      </c>
    </row>
    <row r="334" spans="1:7" x14ac:dyDescent="0.25">
      <c r="A334" s="23">
        <v>44624</v>
      </c>
      <c r="B334" s="21" t="s">
        <v>229</v>
      </c>
      <c r="C334" s="22" t="s">
        <v>228</v>
      </c>
      <c r="D334" s="22" t="s">
        <v>224</v>
      </c>
      <c r="E334" s="21">
        <v>5</v>
      </c>
      <c r="F334" s="20" t="s">
        <v>227</v>
      </c>
      <c r="G334" s="19">
        <v>2840</v>
      </c>
    </row>
    <row r="335" spans="1:7" x14ac:dyDescent="0.25">
      <c r="A335" s="23">
        <v>44625</v>
      </c>
      <c r="B335" s="21" t="s">
        <v>226</v>
      </c>
      <c r="C335" s="22" t="s">
        <v>225</v>
      </c>
      <c r="D335" s="22" t="s">
        <v>224</v>
      </c>
      <c r="E335" s="21">
        <v>4</v>
      </c>
      <c r="F335" s="20" t="s">
        <v>223</v>
      </c>
      <c r="G335" s="19">
        <v>520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  <ext xmlns:x15="http://schemas.microsoft.com/office/spreadsheetml/2010/11/main" uri="{7E03D99C-DC04-49d9-9315-930204A7B6E9}">
      <x15:timelineRefs>
        <x15:timelineRef r:id="rId4"/>
      </x15:timelineRef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2444-6CE9-482A-8040-D222C59339FE}">
  <dimension ref="A4:G51"/>
  <sheetViews>
    <sheetView workbookViewId="0">
      <selection activeCell="F17" sqref="F17"/>
    </sheetView>
  </sheetViews>
  <sheetFormatPr defaultRowHeight="15" x14ac:dyDescent="0.25"/>
  <cols>
    <col min="1" max="1" width="12.7109375" style="79" bestFit="1" customWidth="1"/>
    <col min="2" max="2" width="13.85546875" style="79" customWidth="1"/>
    <col min="3" max="7" width="13.42578125" style="79" customWidth="1"/>
    <col min="8" max="8" width="10.42578125" style="79" customWidth="1"/>
    <col min="9" max="9" width="12.5703125" style="79" customWidth="1"/>
    <col min="10" max="16384" width="9.140625" style="79"/>
  </cols>
  <sheetData>
    <row r="4" spans="1:7" ht="15.75" x14ac:dyDescent="0.25">
      <c r="B4" s="84" t="s">
        <v>435</v>
      </c>
      <c r="C4" s="84" t="s">
        <v>434</v>
      </c>
      <c r="D4" s="84" t="s">
        <v>433</v>
      </c>
      <c r="F4" s="84" t="s">
        <v>300</v>
      </c>
    </row>
    <row r="5" spans="1:7" x14ac:dyDescent="0.25">
      <c r="D5" s="79" t="s">
        <v>188</v>
      </c>
    </row>
    <row r="8" spans="1:7" ht="15.75" x14ac:dyDescent="0.25">
      <c r="A8" s="84" t="s">
        <v>432</v>
      </c>
      <c r="B8" s="84" t="s">
        <v>190</v>
      </c>
      <c r="C8" s="84" t="s">
        <v>189</v>
      </c>
      <c r="D8" s="84" t="s">
        <v>184</v>
      </c>
      <c r="E8" s="84" t="s">
        <v>188</v>
      </c>
      <c r="F8" s="84" t="s">
        <v>187</v>
      </c>
      <c r="G8" s="84" t="s">
        <v>186</v>
      </c>
    </row>
    <row r="9" spans="1:7" ht="15.75" x14ac:dyDescent="0.25">
      <c r="A9" s="82">
        <v>45369</v>
      </c>
      <c r="B9" s="80">
        <v>3400</v>
      </c>
      <c r="C9" s="80">
        <v>2770</v>
      </c>
      <c r="D9" s="81">
        <v>2300</v>
      </c>
      <c r="E9" s="81">
        <v>5200</v>
      </c>
      <c r="F9" s="81">
        <v>6000</v>
      </c>
      <c r="G9" s="80">
        <v>2100</v>
      </c>
    </row>
    <row r="10" spans="1:7" ht="15.75" x14ac:dyDescent="0.25">
      <c r="A10" s="82">
        <v>45370</v>
      </c>
      <c r="B10" s="80">
        <v>3210</v>
      </c>
      <c r="C10" s="80">
        <v>2450</v>
      </c>
      <c r="D10" s="81">
        <v>2600</v>
      </c>
      <c r="E10" s="81">
        <v>4800</v>
      </c>
      <c r="F10" s="81">
        <v>4500</v>
      </c>
      <c r="G10" s="80">
        <v>2400</v>
      </c>
    </row>
    <row r="11" spans="1:7" ht="15.75" x14ac:dyDescent="0.25">
      <c r="A11" s="82">
        <v>45371</v>
      </c>
      <c r="B11" s="80">
        <v>3100</v>
      </c>
      <c r="C11" s="80">
        <v>2345</v>
      </c>
      <c r="D11" s="81">
        <v>2345</v>
      </c>
      <c r="E11" s="83">
        <v>4500</v>
      </c>
      <c r="F11" s="81">
        <v>4200</v>
      </c>
      <c r="G11" s="80">
        <v>2600</v>
      </c>
    </row>
    <row r="12" spans="1:7" ht="15.75" x14ac:dyDescent="0.25">
      <c r="A12" s="82">
        <v>45372</v>
      </c>
      <c r="B12" s="80">
        <v>3150</v>
      </c>
      <c r="C12" s="80">
        <v>2100</v>
      </c>
      <c r="D12" s="81">
        <v>2320</v>
      </c>
      <c r="E12" s="83">
        <v>4400</v>
      </c>
      <c r="F12" s="81">
        <v>4100</v>
      </c>
      <c r="G12" s="80">
        <v>2800</v>
      </c>
    </row>
    <row r="13" spans="1:7" ht="15.75" x14ac:dyDescent="0.25">
      <c r="A13" s="82">
        <v>45373</v>
      </c>
      <c r="B13" s="80">
        <v>3230</v>
      </c>
      <c r="C13" s="80">
        <v>1950</v>
      </c>
      <c r="D13" s="81">
        <v>2500</v>
      </c>
      <c r="E13" s="83">
        <v>4900</v>
      </c>
      <c r="F13" s="81">
        <v>5200</v>
      </c>
      <c r="G13" s="80">
        <v>2900</v>
      </c>
    </row>
    <row r="14" spans="1:7" ht="15.75" x14ac:dyDescent="0.25">
      <c r="A14" s="82">
        <v>45374</v>
      </c>
      <c r="B14" s="80">
        <v>3050</v>
      </c>
      <c r="C14" s="80">
        <v>1560</v>
      </c>
      <c r="D14" s="81">
        <v>2450</v>
      </c>
      <c r="E14" s="83">
        <v>5200</v>
      </c>
      <c r="F14" s="81">
        <v>6200</v>
      </c>
      <c r="G14" s="80">
        <v>3000</v>
      </c>
    </row>
    <row r="15" spans="1:7" ht="15.75" x14ac:dyDescent="0.25">
      <c r="A15" s="82">
        <v>45375</v>
      </c>
      <c r="B15" s="80">
        <v>2900</v>
      </c>
      <c r="C15" s="80">
        <v>850</v>
      </c>
      <c r="D15" s="81">
        <v>2100</v>
      </c>
      <c r="E15" s="83">
        <v>5300</v>
      </c>
      <c r="F15" s="81">
        <v>6600</v>
      </c>
      <c r="G15" s="80">
        <v>3200</v>
      </c>
    </row>
    <row r="16" spans="1:7" ht="15.75" x14ac:dyDescent="0.25">
      <c r="A16" s="82">
        <v>45376</v>
      </c>
      <c r="B16" s="80">
        <v>2850</v>
      </c>
      <c r="C16" s="80">
        <v>600</v>
      </c>
      <c r="D16" s="81">
        <v>1800</v>
      </c>
      <c r="E16" s="83">
        <v>5500</v>
      </c>
      <c r="F16" s="81">
        <v>5000</v>
      </c>
      <c r="G16" s="80">
        <v>3800</v>
      </c>
    </row>
    <row r="17" spans="1:7" ht="15.75" x14ac:dyDescent="0.25">
      <c r="A17" s="82">
        <v>45377</v>
      </c>
      <c r="B17" s="80">
        <v>3200</v>
      </c>
      <c r="C17" s="80">
        <v>500</v>
      </c>
      <c r="D17" s="81">
        <v>1950</v>
      </c>
      <c r="E17" s="83">
        <v>5800</v>
      </c>
      <c r="F17" s="81">
        <v>5200</v>
      </c>
      <c r="G17" s="80">
        <v>4200</v>
      </c>
    </row>
    <row r="18" spans="1:7" ht="15.75" x14ac:dyDescent="0.25">
      <c r="A18" s="82">
        <v>45378</v>
      </c>
      <c r="B18" s="80">
        <v>3300</v>
      </c>
      <c r="C18" s="80">
        <v>800</v>
      </c>
      <c r="D18" s="81">
        <v>2000</v>
      </c>
      <c r="E18" s="83">
        <v>5900</v>
      </c>
      <c r="F18" s="81">
        <v>5100</v>
      </c>
      <c r="G18" s="80">
        <v>4700</v>
      </c>
    </row>
    <row r="19" spans="1:7" ht="15.75" x14ac:dyDescent="0.25">
      <c r="A19" s="82">
        <v>45379</v>
      </c>
      <c r="B19" s="80">
        <v>3400</v>
      </c>
      <c r="C19" s="80">
        <v>1000</v>
      </c>
      <c r="D19" s="81">
        <v>2100</v>
      </c>
      <c r="E19" s="83">
        <v>5100</v>
      </c>
      <c r="F19" s="81">
        <v>5200</v>
      </c>
      <c r="G19" s="80">
        <v>5700</v>
      </c>
    </row>
    <row r="20" spans="1:7" ht="15.75" x14ac:dyDescent="0.25">
      <c r="A20" s="82">
        <v>45380</v>
      </c>
      <c r="B20" s="81">
        <v>3600</v>
      </c>
      <c r="C20" s="81">
        <v>1200</v>
      </c>
      <c r="D20" s="81">
        <v>3200</v>
      </c>
      <c r="E20" s="81">
        <v>6000</v>
      </c>
      <c r="F20" s="81">
        <v>6300</v>
      </c>
      <c r="G20" s="81">
        <v>6000</v>
      </c>
    </row>
    <row r="21" spans="1:7" ht="15.75" x14ac:dyDescent="0.25">
      <c r="A21" s="82">
        <v>45381</v>
      </c>
      <c r="B21" s="80">
        <v>3230</v>
      </c>
      <c r="C21" s="80">
        <v>1950</v>
      </c>
      <c r="D21" s="81">
        <v>2500</v>
      </c>
      <c r="E21" s="81">
        <v>4900</v>
      </c>
      <c r="F21" s="81">
        <v>5200</v>
      </c>
      <c r="G21" s="80">
        <v>2900</v>
      </c>
    </row>
    <row r="22" spans="1:7" ht="15.75" x14ac:dyDescent="0.25">
      <c r="A22" s="82">
        <v>45382</v>
      </c>
      <c r="B22" s="80">
        <v>3050</v>
      </c>
      <c r="C22" s="80">
        <v>1560</v>
      </c>
      <c r="D22" s="80">
        <v>2450</v>
      </c>
      <c r="E22" s="81">
        <v>5200</v>
      </c>
      <c r="F22" s="81">
        <v>6200</v>
      </c>
      <c r="G22" s="80">
        <v>3000</v>
      </c>
    </row>
    <row r="23" spans="1:7" ht="15.75" x14ac:dyDescent="0.25">
      <c r="A23" s="82">
        <v>45383</v>
      </c>
      <c r="B23" s="80">
        <v>2900</v>
      </c>
      <c r="C23" s="80">
        <v>850</v>
      </c>
      <c r="D23" s="80">
        <v>2100</v>
      </c>
      <c r="E23" s="81">
        <v>5300</v>
      </c>
      <c r="F23" s="81">
        <v>6600</v>
      </c>
      <c r="G23" s="80">
        <v>3200</v>
      </c>
    </row>
    <row r="24" spans="1:7" ht="15.75" x14ac:dyDescent="0.25">
      <c r="A24" s="82">
        <v>45384</v>
      </c>
      <c r="B24" s="80">
        <v>2850</v>
      </c>
      <c r="C24" s="80">
        <v>600</v>
      </c>
      <c r="D24" s="80">
        <v>1800</v>
      </c>
      <c r="E24" s="81">
        <v>5500</v>
      </c>
      <c r="F24" s="81">
        <v>5000</v>
      </c>
      <c r="G24" s="80">
        <v>3800</v>
      </c>
    </row>
    <row r="25" spans="1:7" ht="15.75" x14ac:dyDescent="0.25">
      <c r="A25" s="82">
        <v>45385</v>
      </c>
      <c r="B25" s="80">
        <v>3200</v>
      </c>
      <c r="C25" s="80">
        <v>500</v>
      </c>
      <c r="D25" s="80">
        <v>1950</v>
      </c>
      <c r="E25" s="81">
        <v>5800</v>
      </c>
      <c r="F25" s="81">
        <v>5200</v>
      </c>
      <c r="G25" s="80">
        <v>4200</v>
      </c>
    </row>
    <row r="26" spans="1:7" ht="15.75" x14ac:dyDescent="0.25">
      <c r="A26" s="82">
        <v>45386</v>
      </c>
      <c r="B26" s="80">
        <v>3100</v>
      </c>
      <c r="C26" s="80">
        <v>2345</v>
      </c>
      <c r="D26" s="80">
        <v>2345</v>
      </c>
      <c r="E26" s="81">
        <v>4500</v>
      </c>
      <c r="F26" s="81">
        <v>4200</v>
      </c>
      <c r="G26" s="80">
        <v>2600</v>
      </c>
    </row>
    <row r="27" spans="1:7" ht="15.75" x14ac:dyDescent="0.25">
      <c r="A27" s="82">
        <v>45387</v>
      </c>
      <c r="B27" s="80">
        <v>3150</v>
      </c>
      <c r="C27" s="80">
        <v>2100</v>
      </c>
      <c r="D27" s="80">
        <v>2320</v>
      </c>
      <c r="E27" s="81">
        <v>4400</v>
      </c>
      <c r="F27" s="81">
        <v>4100</v>
      </c>
      <c r="G27" s="80">
        <v>2800</v>
      </c>
    </row>
    <row r="28" spans="1:7" ht="15.75" x14ac:dyDescent="0.25">
      <c r="A28" s="82">
        <v>45388</v>
      </c>
      <c r="B28" s="80">
        <v>3230</v>
      </c>
      <c r="C28" s="80">
        <v>1950</v>
      </c>
      <c r="D28" s="80">
        <v>2500</v>
      </c>
      <c r="E28" s="81">
        <v>4900</v>
      </c>
      <c r="F28" s="81">
        <v>5200</v>
      </c>
      <c r="G28" s="80">
        <v>2900</v>
      </c>
    </row>
    <row r="29" spans="1:7" ht="15.75" x14ac:dyDescent="0.25">
      <c r="A29" s="82">
        <v>45389</v>
      </c>
      <c r="B29" s="80">
        <v>3050</v>
      </c>
      <c r="C29" s="80">
        <v>1560</v>
      </c>
      <c r="D29" s="80">
        <v>2450</v>
      </c>
      <c r="E29" s="81">
        <v>5200</v>
      </c>
      <c r="F29" s="81">
        <v>6200</v>
      </c>
      <c r="G29" s="80">
        <v>3000</v>
      </c>
    </row>
    <row r="30" spans="1:7" ht="15.75" x14ac:dyDescent="0.25">
      <c r="A30" s="82">
        <v>45390</v>
      </c>
      <c r="B30" s="80">
        <v>2900</v>
      </c>
      <c r="C30" s="80">
        <v>850</v>
      </c>
      <c r="D30" s="81">
        <v>2100</v>
      </c>
      <c r="E30" s="81">
        <v>5300</v>
      </c>
      <c r="F30" s="80">
        <v>6600</v>
      </c>
      <c r="G30" s="80">
        <v>3200</v>
      </c>
    </row>
    <row r="31" spans="1:7" ht="15.75" x14ac:dyDescent="0.25">
      <c r="A31" s="82">
        <v>45391</v>
      </c>
      <c r="B31" s="81">
        <v>3400</v>
      </c>
      <c r="C31" s="81">
        <v>1000</v>
      </c>
      <c r="D31" s="81">
        <v>2100</v>
      </c>
      <c r="E31" s="81">
        <v>5100</v>
      </c>
      <c r="F31" s="81">
        <v>5200</v>
      </c>
      <c r="G31" s="81">
        <v>5700</v>
      </c>
    </row>
    <row r="32" spans="1:7" ht="15.75" x14ac:dyDescent="0.25">
      <c r="A32" s="82">
        <v>45392</v>
      </c>
      <c r="B32" s="80">
        <v>3600</v>
      </c>
      <c r="C32" s="80">
        <v>1200</v>
      </c>
      <c r="D32" s="81">
        <v>3200</v>
      </c>
      <c r="E32" s="81">
        <v>6000</v>
      </c>
      <c r="F32" s="80">
        <v>6300</v>
      </c>
      <c r="G32" s="80">
        <v>6000</v>
      </c>
    </row>
    <row r="33" spans="1:7" ht="15.75" x14ac:dyDescent="0.25">
      <c r="A33" s="82">
        <v>45393</v>
      </c>
      <c r="B33" s="81">
        <v>3230</v>
      </c>
      <c r="C33" s="81">
        <v>1950</v>
      </c>
      <c r="D33" s="81">
        <v>2500</v>
      </c>
      <c r="E33" s="81">
        <v>4900</v>
      </c>
      <c r="F33" s="81">
        <v>5200</v>
      </c>
      <c r="G33" s="81">
        <v>2900</v>
      </c>
    </row>
    <row r="34" spans="1:7" ht="15.75" x14ac:dyDescent="0.25">
      <c r="A34" s="82">
        <v>45394</v>
      </c>
      <c r="B34" s="81">
        <v>3600</v>
      </c>
      <c r="C34" s="81">
        <v>1200</v>
      </c>
      <c r="D34" s="81">
        <v>3200</v>
      </c>
      <c r="E34" s="81">
        <v>6000</v>
      </c>
      <c r="F34" s="81">
        <v>6300</v>
      </c>
      <c r="G34" s="81">
        <v>6000</v>
      </c>
    </row>
    <row r="35" spans="1:7" ht="15.75" x14ac:dyDescent="0.25">
      <c r="A35" s="82">
        <v>45395</v>
      </c>
      <c r="B35" s="80">
        <v>3230</v>
      </c>
      <c r="C35" s="80">
        <v>1950</v>
      </c>
      <c r="D35" s="81">
        <v>2500</v>
      </c>
      <c r="E35" s="81">
        <v>4900</v>
      </c>
      <c r="F35" s="81">
        <v>5200</v>
      </c>
      <c r="G35" s="80">
        <v>2900</v>
      </c>
    </row>
    <row r="36" spans="1:7" ht="15.75" x14ac:dyDescent="0.25">
      <c r="A36" s="82">
        <v>45396</v>
      </c>
      <c r="B36" s="80">
        <v>3050</v>
      </c>
      <c r="C36" s="80">
        <v>1560</v>
      </c>
      <c r="D36" s="80">
        <v>2450</v>
      </c>
      <c r="E36" s="81">
        <v>5200</v>
      </c>
      <c r="F36" s="81">
        <v>6200</v>
      </c>
      <c r="G36" s="80">
        <v>3000</v>
      </c>
    </row>
    <row r="37" spans="1:7" ht="15.75" x14ac:dyDescent="0.25">
      <c r="A37" s="82">
        <v>45397</v>
      </c>
      <c r="B37" s="80">
        <v>2900</v>
      </c>
      <c r="C37" s="80">
        <v>850</v>
      </c>
      <c r="D37" s="80">
        <v>2100</v>
      </c>
      <c r="E37" s="81">
        <v>5300</v>
      </c>
      <c r="F37" s="81">
        <v>6600</v>
      </c>
      <c r="G37" s="80">
        <v>3200</v>
      </c>
    </row>
    <row r="38" spans="1:7" ht="15.75" x14ac:dyDescent="0.25">
      <c r="A38" s="82">
        <v>45398</v>
      </c>
      <c r="B38" s="80">
        <v>2850</v>
      </c>
      <c r="C38" s="80">
        <v>600</v>
      </c>
      <c r="D38" s="80">
        <v>1800</v>
      </c>
      <c r="E38" s="81">
        <v>5500</v>
      </c>
      <c r="F38" s="81">
        <v>5000</v>
      </c>
      <c r="G38" s="80">
        <v>3800</v>
      </c>
    </row>
    <row r="39" spans="1:7" ht="15.75" x14ac:dyDescent="0.25">
      <c r="A39" s="82">
        <v>45399</v>
      </c>
      <c r="B39" s="80">
        <v>3200</v>
      </c>
      <c r="C39" s="80">
        <v>500</v>
      </c>
      <c r="D39" s="80">
        <v>1950</v>
      </c>
      <c r="E39" s="81">
        <v>5800</v>
      </c>
      <c r="F39" s="81">
        <v>5200</v>
      </c>
      <c r="G39" s="80">
        <v>4200</v>
      </c>
    </row>
    <row r="40" spans="1:7" ht="15.75" x14ac:dyDescent="0.25">
      <c r="A40" s="82">
        <v>45400</v>
      </c>
      <c r="B40" s="80">
        <v>3100</v>
      </c>
      <c r="C40" s="80">
        <v>2345</v>
      </c>
      <c r="D40" s="80">
        <v>2345</v>
      </c>
      <c r="E40" s="81">
        <v>4500</v>
      </c>
      <c r="F40" s="81">
        <v>4200</v>
      </c>
      <c r="G40" s="80">
        <v>2600</v>
      </c>
    </row>
    <row r="41" spans="1:7" ht="15.75" x14ac:dyDescent="0.25">
      <c r="A41" s="82">
        <v>45401</v>
      </c>
      <c r="B41" s="80">
        <v>3150</v>
      </c>
      <c r="C41" s="80">
        <v>2100</v>
      </c>
      <c r="D41" s="80">
        <v>2320</v>
      </c>
      <c r="E41" s="81">
        <v>4400</v>
      </c>
      <c r="F41" s="81">
        <v>4100</v>
      </c>
      <c r="G41" s="80">
        <v>2800</v>
      </c>
    </row>
    <row r="42" spans="1:7" ht="15.75" x14ac:dyDescent="0.25">
      <c r="A42" s="82">
        <v>45402</v>
      </c>
      <c r="B42" s="80">
        <v>3230</v>
      </c>
      <c r="C42" s="80">
        <v>1950</v>
      </c>
      <c r="D42" s="80">
        <v>2500</v>
      </c>
      <c r="E42" s="81">
        <v>4900</v>
      </c>
      <c r="F42" s="81">
        <v>5200</v>
      </c>
      <c r="G42" s="80">
        <v>2900</v>
      </c>
    </row>
    <row r="43" spans="1:7" ht="15.75" x14ac:dyDescent="0.25">
      <c r="A43" s="82">
        <v>45403</v>
      </c>
      <c r="B43" s="80">
        <v>3050</v>
      </c>
      <c r="C43" s="80">
        <v>1560</v>
      </c>
      <c r="D43" s="80">
        <v>2450</v>
      </c>
      <c r="E43" s="81">
        <v>5200</v>
      </c>
      <c r="F43" s="81">
        <v>6200</v>
      </c>
      <c r="G43" s="80">
        <v>3000</v>
      </c>
    </row>
    <row r="44" spans="1:7" ht="15.75" x14ac:dyDescent="0.25">
      <c r="A44" s="82">
        <v>45404</v>
      </c>
      <c r="B44" s="80">
        <v>2900</v>
      </c>
      <c r="C44" s="80">
        <v>850</v>
      </c>
      <c r="D44" s="81">
        <v>2100</v>
      </c>
      <c r="E44" s="81">
        <v>5300</v>
      </c>
      <c r="F44" s="80">
        <v>6600</v>
      </c>
      <c r="G44" s="80">
        <v>3200</v>
      </c>
    </row>
    <row r="45" spans="1:7" ht="15.75" x14ac:dyDescent="0.25">
      <c r="A45" s="82">
        <v>45405</v>
      </c>
      <c r="B45" s="80">
        <v>3230</v>
      </c>
      <c r="C45" s="80">
        <v>1950</v>
      </c>
      <c r="D45" s="81">
        <v>2500</v>
      </c>
      <c r="E45" s="81">
        <v>4900</v>
      </c>
      <c r="F45" s="81">
        <v>5200</v>
      </c>
      <c r="G45" s="80">
        <v>2900</v>
      </c>
    </row>
    <row r="46" spans="1:7" ht="15.75" x14ac:dyDescent="0.25">
      <c r="A46" s="82">
        <v>45406</v>
      </c>
      <c r="B46" s="80">
        <v>3050</v>
      </c>
      <c r="C46" s="80">
        <v>1560</v>
      </c>
      <c r="D46" s="80">
        <v>2450</v>
      </c>
      <c r="E46" s="81">
        <v>5200</v>
      </c>
      <c r="F46" s="81">
        <v>6200</v>
      </c>
      <c r="G46" s="80">
        <v>3000</v>
      </c>
    </row>
    <row r="47" spans="1:7" ht="15.75" x14ac:dyDescent="0.25">
      <c r="A47" s="82">
        <v>45407</v>
      </c>
      <c r="B47" s="80">
        <v>2900</v>
      </c>
      <c r="C47" s="80">
        <v>850</v>
      </c>
      <c r="D47" s="80">
        <v>2100</v>
      </c>
      <c r="E47" s="81">
        <v>5300</v>
      </c>
      <c r="F47" s="81">
        <v>6600</v>
      </c>
      <c r="G47" s="80">
        <v>3200</v>
      </c>
    </row>
    <row r="48" spans="1:7" ht="15.75" x14ac:dyDescent="0.25">
      <c r="A48" s="82">
        <v>45408</v>
      </c>
      <c r="B48" s="80">
        <v>2850</v>
      </c>
      <c r="C48" s="80">
        <v>600</v>
      </c>
      <c r="D48" s="80">
        <v>1800</v>
      </c>
      <c r="E48" s="81">
        <v>5500</v>
      </c>
      <c r="F48" s="81">
        <v>5000</v>
      </c>
      <c r="G48" s="80">
        <v>3800</v>
      </c>
    </row>
    <row r="49" spans="1:7" ht="15.75" x14ac:dyDescent="0.25">
      <c r="A49" s="82">
        <v>45409</v>
      </c>
      <c r="B49" s="80">
        <v>3200</v>
      </c>
      <c r="C49" s="80">
        <v>500</v>
      </c>
      <c r="D49" s="80">
        <v>1950</v>
      </c>
      <c r="E49" s="81">
        <v>5800</v>
      </c>
      <c r="F49" s="81">
        <v>5200</v>
      </c>
      <c r="G49" s="80">
        <v>4200</v>
      </c>
    </row>
    <row r="50" spans="1:7" ht="15.75" x14ac:dyDescent="0.25">
      <c r="A50" s="82">
        <v>45410</v>
      </c>
      <c r="B50" s="80">
        <v>3100</v>
      </c>
      <c r="C50" s="80">
        <v>2345</v>
      </c>
      <c r="D50" s="80">
        <v>2345</v>
      </c>
      <c r="E50" s="81">
        <v>4500</v>
      </c>
      <c r="F50" s="81">
        <v>4200</v>
      </c>
      <c r="G50" s="80">
        <v>2600</v>
      </c>
    </row>
    <row r="51" spans="1:7" ht="15.75" x14ac:dyDescent="0.25">
      <c r="A51" s="82">
        <v>45411</v>
      </c>
      <c r="B51" s="80">
        <v>3150</v>
      </c>
      <c r="C51" s="80">
        <v>2100</v>
      </c>
      <c r="D51" s="80">
        <v>2320</v>
      </c>
      <c r="E51" s="81">
        <v>4400</v>
      </c>
      <c r="F51" s="81">
        <v>4100</v>
      </c>
      <c r="G51" s="80">
        <v>2800</v>
      </c>
    </row>
  </sheetData>
  <conditionalFormatting sqref="A9:A51">
    <cfRule type="expression" dxfId="0" priority="1">
      <formula>"e(&gt;=$C$5;&lt;=$D$5)"</formula>
    </cfRule>
  </conditionalFormatting>
  <dataValidations count="1">
    <dataValidation type="list" allowBlank="1" showInputMessage="1" showErrorMessage="1" sqref="D5" xr:uid="{6F41F268-DC94-428F-8F56-2B07B675C6CA}">
      <formula1>$B$8:$G$8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FC5E5-73BE-4F8D-88DC-BBC8DFEEAC82}">
  <dimension ref="A1:F101"/>
  <sheetViews>
    <sheetView workbookViewId="0">
      <selection activeCell="H7" sqref="H7"/>
    </sheetView>
  </sheetViews>
  <sheetFormatPr defaultRowHeight="15" x14ac:dyDescent="0.25"/>
  <cols>
    <col min="1" max="1" width="10.42578125" bestFit="1" customWidth="1"/>
    <col min="2" max="2" width="6.7109375" bestFit="1" customWidth="1"/>
    <col min="3" max="3" width="10.28515625" bestFit="1" customWidth="1"/>
    <col min="4" max="4" width="8.7109375" bestFit="1" customWidth="1"/>
    <col min="5" max="5" width="14.7109375" bestFit="1" customWidth="1"/>
    <col min="6" max="6" width="14.28515625" bestFit="1" customWidth="1"/>
  </cols>
  <sheetData>
    <row r="1" spans="1:6" s="50" customFormat="1" ht="30" x14ac:dyDescent="0.25">
      <c r="A1" s="77" t="s">
        <v>267</v>
      </c>
      <c r="B1" s="77" t="s">
        <v>314</v>
      </c>
      <c r="C1" s="77" t="s">
        <v>313</v>
      </c>
      <c r="D1" s="78" t="s">
        <v>312</v>
      </c>
      <c r="E1" s="77" t="s">
        <v>311</v>
      </c>
      <c r="F1" s="77" t="s">
        <v>310</v>
      </c>
    </row>
    <row r="2" spans="1:6" x14ac:dyDescent="0.25">
      <c r="A2" s="1">
        <v>45658</v>
      </c>
      <c r="B2" t="s">
        <v>309</v>
      </c>
      <c r="C2" t="s">
        <v>302</v>
      </c>
      <c r="D2">
        <v>63</v>
      </c>
      <c r="E2" s="42">
        <v>130.16999999999999</v>
      </c>
      <c r="F2" s="42">
        <v>8200.7099999999991</v>
      </c>
    </row>
    <row r="3" spans="1:6" x14ac:dyDescent="0.25">
      <c r="A3" s="1">
        <v>45659</v>
      </c>
      <c r="B3" t="s">
        <v>307</v>
      </c>
      <c r="C3" t="s">
        <v>308</v>
      </c>
      <c r="D3">
        <v>96</v>
      </c>
      <c r="E3" s="42">
        <v>55.63</v>
      </c>
      <c r="F3" s="42">
        <v>5340.48</v>
      </c>
    </row>
    <row r="4" spans="1:6" x14ac:dyDescent="0.25">
      <c r="A4" s="1">
        <v>45660</v>
      </c>
      <c r="B4" t="s">
        <v>303</v>
      </c>
      <c r="C4" t="s">
        <v>308</v>
      </c>
      <c r="D4">
        <v>52</v>
      </c>
      <c r="E4" s="42">
        <v>40.83</v>
      </c>
      <c r="F4" s="42">
        <v>2123.16</v>
      </c>
    </row>
    <row r="5" spans="1:6" x14ac:dyDescent="0.25">
      <c r="A5" s="1">
        <v>45661</v>
      </c>
      <c r="B5" t="s">
        <v>309</v>
      </c>
      <c r="C5" t="s">
        <v>306</v>
      </c>
      <c r="D5">
        <v>96</v>
      </c>
      <c r="E5" s="42">
        <v>109.56</v>
      </c>
      <c r="F5" s="42">
        <v>10517.76</v>
      </c>
    </row>
    <row r="6" spans="1:6" x14ac:dyDescent="0.25">
      <c r="A6" s="1">
        <v>45662</v>
      </c>
      <c r="B6" t="s">
        <v>309</v>
      </c>
      <c r="C6" t="s">
        <v>308</v>
      </c>
      <c r="D6">
        <v>132</v>
      </c>
      <c r="E6" s="42">
        <v>123.33</v>
      </c>
      <c r="F6" s="42">
        <v>16279.56</v>
      </c>
    </row>
    <row r="7" spans="1:6" x14ac:dyDescent="0.25">
      <c r="A7" s="1">
        <v>45663</v>
      </c>
      <c r="B7" t="s">
        <v>307</v>
      </c>
      <c r="C7" t="s">
        <v>308</v>
      </c>
      <c r="D7">
        <v>151</v>
      </c>
      <c r="E7" s="42">
        <v>58.81</v>
      </c>
      <c r="F7" s="42">
        <v>8880.31</v>
      </c>
    </row>
    <row r="8" spans="1:6" x14ac:dyDescent="0.25">
      <c r="A8" s="1">
        <v>45664</v>
      </c>
      <c r="B8" t="s">
        <v>303</v>
      </c>
      <c r="C8" t="s">
        <v>308</v>
      </c>
      <c r="D8">
        <v>143</v>
      </c>
      <c r="E8" s="42">
        <v>23.46</v>
      </c>
      <c r="F8" s="42">
        <v>3354.78</v>
      </c>
    </row>
    <row r="9" spans="1:6" x14ac:dyDescent="0.25">
      <c r="A9" s="1">
        <v>45665</v>
      </c>
      <c r="B9" t="s">
        <v>303</v>
      </c>
      <c r="C9" t="s">
        <v>306</v>
      </c>
      <c r="D9">
        <v>171</v>
      </c>
      <c r="E9" s="42">
        <v>141.66999999999999</v>
      </c>
      <c r="F9" s="42">
        <v>24225.57</v>
      </c>
    </row>
    <row r="10" spans="1:6" x14ac:dyDescent="0.25">
      <c r="A10" s="1">
        <v>45666</v>
      </c>
      <c r="B10" t="s">
        <v>309</v>
      </c>
      <c r="C10" t="s">
        <v>308</v>
      </c>
      <c r="D10">
        <v>29</v>
      </c>
      <c r="E10" s="42">
        <v>65.66</v>
      </c>
      <c r="F10" s="42">
        <v>1904.14</v>
      </c>
    </row>
    <row r="11" spans="1:6" x14ac:dyDescent="0.25">
      <c r="A11" s="1">
        <v>45667</v>
      </c>
      <c r="B11" t="s">
        <v>305</v>
      </c>
      <c r="C11" t="s">
        <v>302</v>
      </c>
      <c r="D11">
        <v>36</v>
      </c>
      <c r="E11" s="42">
        <v>82.49</v>
      </c>
      <c r="F11" s="42">
        <v>2969.64</v>
      </c>
    </row>
    <row r="12" spans="1:6" x14ac:dyDescent="0.25">
      <c r="A12" s="1">
        <v>45668</v>
      </c>
      <c r="B12" t="s">
        <v>309</v>
      </c>
      <c r="C12" t="s">
        <v>306</v>
      </c>
      <c r="D12">
        <v>13</v>
      </c>
      <c r="E12" s="42">
        <v>127.28</v>
      </c>
      <c r="F12" s="42">
        <v>1654.64</v>
      </c>
    </row>
    <row r="13" spans="1:6" x14ac:dyDescent="0.25">
      <c r="A13" s="1">
        <v>45669</v>
      </c>
      <c r="B13" t="s">
        <v>309</v>
      </c>
      <c r="C13" t="s">
        <v>302</v>
      </c>
      <c r="D13">
        <v>160</v>
      </c>
      <c r="E13" s="42">
        <v>104.6</v>
      </c>
      <c r="F13" s="42">
        <v>16736</v>
      </c>
    </row>
    <row r="14" spans="1:6" x14ac:dyDescent="0.25">
      <c r="A14" s="1">
        <v>45670</v>
      </c>
      <c r="B14" t="s">
        <v>309</v>
      </c>
      <c r="C14" t="s">
        <v>306</v>
      </c>
      <c r="D14">
        <v>71</v>
      </c>
      <c r="E14" s="42">
        <v>112.93</v>
      </c>
      <c r="F14" s="42">
        <v>8018.03</v>
      </c>
    </row>
    <row r="15" spans="1:6" x14ac:dyDescent="0.25">
      <c r="A15" s="1">
        <v>45671</v>
      </c>
      <c r="B15" t="s">
        <v>309</v>
      </c>
      <c r="C15" t="s">
        <v>308</v>
      </c>
      <c r="D15">
        <v>187</v>
      </c>
      <c r="E15" s="42">
        <v>39.270000000000003</v>
      </c>
      <c r="F15" s="42">
        <v>7343.49</v>
      </c>
    </row>
    <row r="16" spans="1:6" x14ac:dyDescent="0.25">
      <c r="A16" s="1">
        <v>45672</v>
      </c>
      <c r="B16" t="s">
        <v>307</v>
      </c>
      <c r="C16" t="s">
        <v>302</v>
      </c>
      <c r="D16">
        <v>86</v>
      </c>
      <c r="E16" s="42">
        <v>85.8</v>
      </c>
      <c r="F16" s="42">
        <v>7378.8</v>
      </c>
    </row>
    <row r="17" spans="1:6" x14ac:dyDescent="0.25">
      <c r="A17" s="1">
        <v>45673</v>
      </c>
      <c r="B17" t="s">
        <v>303</v>
      </c>
      <c r="C17" t="s">
        <v>306</v>
      </c>
      <c r="D17">
        <v>28</v>
      </c>
      <c r="E17" s="42">
        <v>107.41</v>
      </c>
      <c r="F17" s="42">
        <v>3007.48</v>
      </c>
    </row>
    <row r="18" spans="1:6" x14ac:dyDescent="0.25">
      <c r="A18" s="1">
        <v>45674</v>
      </c>
      <c r="B18" t="s">
        <v>307</v>
      </c>
      <c r="C18" t="s">
        <v>304</v>
      </c>
      <c r="D18">
        <v>66</v>
      </c>
      <c r="E18" s="42">
        <v>42</v>
      </c>
      <c r="F18" s="42">
        <v>2772</v>
      </c>
    </row>
    <row r="19" spans="1:6" x14ac:dyDescent="0.25">
      <c r="A19" s="1">
        <v>45675</v>
      </c>
      <c r="B19" t="s">
        <v>307</v>
      </c>
      <c r="C19" t="s">
        <v>308</v>
      </c>
      <c r="D19">
        <v>170</v>
      </c>
      <c r="E19" s="42">
        <v>34.49</v>
      </c>
      <c r="F19" s="42">
        <v>5863.3</v>
      </c>
    </row>
    <row r="20" spans="1:6" x14ac:dyDescent="0.25">
      <c r="A20" s="1">
        <v>45676</v>
      </c>
      <c r="B20" t="s">
        <v>307</v>
      </c>
      <c r="C20" t="s">
        <v>306</v>
      </c>
      <c r="D20">
        <v>45</v>
      </c>
      <c r="E20" s="42">
        <v>147.5</v>
      </c>
      <c r="F20" s="42">
        <v>6637.5</v>
      </c>
    </row>
    <row r="21" spans="1:6" x14ac:dyDescent="0.25">
      <c r="A21" s="1">
        <v>45677</v>
      </c>
      <c r="B21" t="s">
        <v>309</v>
      </c>
      <c r="C21" t="s">
        <v>304</v>
      </c>
      <c r="D21">
        <v>62</v>
      </c>
      <c r="E21" s="42">
        <v>82.33</v>
      </c>
      <c r="F21" s="42">
        <v>5104.46</v>
      </c>
    </row>
    <row r="22" spans="1:6" x14ac:dyDescent="0.25">
      <c r="A22" s="1">
        <v>45678</v>
      </c>
      <c r="B22" t="s">
        <v>305</v>
      </c>
      <c r="C22" t="s">
        <v>306</v>
      </c>
      <c r="D22">
        <v>185</v>
      </c>
      <c r="E22" s="42">
        <v>46.52</v>
      </c>
      <c r="F22" s="42">
        <v>8606.2000000000007</v>
      </c>
    </row>
    <row r="23" spans="1:6" x14ac:dyDescent="0.25">
      <c r="A23" s="1">
        <v>45679</v>
      </c>
      <c r="B23" t="s">
        <v>303</v>
      </c>
      <c r="C23" t="s">
        <v>304</v>
      </c>
      <c r="D23">
        <v>134</v>
      </c>
      <c r="E23" s="42">
        <v>149.47999999999999</v>
      </c>
      <c r="F23" s="42">
        <v>20030.32</v>
      </c>
    </row>
    <row r="24" spans="1:6" x14ac:dyDescent="0.25">
      <c r="A24" s="1">
        <v>45680</v>
      </c>
      <c r="B24" t="s">
        <v>305</v>
      </c>
      <c r="C24" t="s">
        <v>308</v>
      </c>
      <c r="D24">
        <v>28</v>
      </c>
      <c r="E24" s="42">
        <v>145.16</v>
      </c>
      <c r="F24" s="42">
        <v>4064.48</v>
      </c>
    </row>
    <row r="25" spans="1:6" x14ac:dyDescent="0.25">
      <c r="A25" s="1">
        <v>45681</v>
      </c>
      <c r="B25" t="s">
        <v>307</v>
      </c>
      <c r="C25" t="s">
        <v>302</v>
      </c>
      <c r="D25">
        <v>28</v>
      </c>
      <c r="E25" s="42">
        <v>88.16</v>
      </c>
      <c r="F25" s="42">
        <v>2468.48</v>
      </c>
    </row>
    <row r="26" spans="1:6" x14ac:dyDescent="0.25">
      <c r="A26" s="1">
        <v>45682</v>
      </c>
      <c r="B26" t="s">
        <v>307</v>
      </c>
      <c r="C26" t="s">
        <v>304</v>
      </c>
      <c r="D26">
        <v>108</v>
      </c>
      <c r="E26" s="42">
        <v>133.57</v>
      </c>
      <c r="F26" s="42">
        <v>14425.56</v>
      </c>
    </row>
    <row r="27" spans="1:6" x14ac:dyDescent="0.25">
      <c r="A27" s="1">
        <v>45683</v>
      </c>
      <c r="B27" t="s">
        <v>305</v>
      </c>
      <c r="C27" t="s">
        <v>306</v>
      </c>
      <c r="D27">
        <v>44</v>
      </c>
      <c r="E27" s="42">
        <v>36.42</v>
      </c>
      <c r="F27" s="42">
        <v>1602.48</v>
      </c>
    </row>
    <row r="28" spans="1:6" x14ac:dyDescent="0.25">
      <c r="A28" s="1">
        <v>45684</v>
      </c>
      <c r="B28" t="s">
        <v>305</v>
      </c>
      <c r="C28" t="s">
        <v>308</v>
      </c>
      <c r="D28">
        <v>84</v>
      </c>
      <c r="E28" s="42">
        <v>49.04</v>
      </c>
      <c r="F28" s="42">
        <v>4119.3599999999997</v>
      </c>
    </row>
    <row r="29" spans="1:6" x14ac:dyDescent="0.25">
      <c r="A29" s="1">
        <v>45685</v>
      </c>
      <c r="B29" t="s">
        <v>305</v>
      </c>
      <c r="C29" t="s">
        <v>304</v>
      </c>
      <c r="D29">
        <v>30</v>
      </c>
      <c r="E29" s="42">
        <v>108.05</v>
      </c>
      <c r="F29" s="42">
        <v>3241.5</v>
      </c>
    </row>
    <row r="30" spans="1:6" x14ac:dyDescent="0.25">
      <c r="A30" s="1">
        <v>45686</v>
      </c>
      <c r="B30" t="s">
        <v>307</v>
      </c>
      <c r="C30" t="s">
        <v>306</v>
      </c>
      <c r="D30">
        <v>190</v>
      </c>
      <c r="E30" s="42">
        <v>128.53</v>
      </c>
      <c r="F30" s="42">
        <v>24420.7</v>
      </c>
    </row>
    <row r="31" spans="1:6" x14ac:dyDescent="0.25">
      <c r="A31" s="1">
        <v>45687</v>
      </c>
      <c r="B31" t="s">
        <v>307</v>
      </c>
      <c r="C31" t="s">
        <v>306</v>
      </c>
      <c r="D31">
        <v>75</v>
      </c>
      <c r="E31" s="42">
        <v>129.88999999999999</v>
      </c>
      <c r="F31" s="42">
        <v>9741.75</v>
      </c>
    </row>
    <row r="32" spans="1:6" x14ac:dyDescent="0.25">
      <c r="A32" s="1">
        <v>45688</v>
      </c>
      <c r="B32" t="s">
        <v>303</v>
      </c>
      <c r="C32" t="s">
        <v>306</v>
      </c>
      <c r="D32">
        <v>128</v>
      </c>
      <c r="E32" s="42">
        <v>66.63</v>
      </c>
      <c r="F32" s="42">
        <v>8528.64</v>
      </c>
    </row>
    <row r="33" spans="1:6" x14ac:dyDescent="0.25">
      <c r="A33" s="1">
        <v>45689</v>
      </c>
      <c r="B33" t="s">
        <v>303</v>
      </c>
      <c r="C33" t="s">
        <v>304</v>
      </c>
      <c r="D33">
        <v>92</v>
      </c>
      <c r="E33" s="42">
        <v>134.29</v>
      </c>
      <c r="F33" s="42">
        <v>12354.68</v>
      </c>
    </row>
    <row r="34" spans="1:6" x14ac:dyDescent="0.25">
      <c r="A34" s="1">
        <v>45690</v>
      </c>
      <c r="B34" t="s">
        <v>307</v>
      </c>
      <c r="C34" t="s">
        <v>304</v>
      </c>
      <c r="D34">
        <v>190</v>
      </c>
      <c r="E34" s="42">
        <v>129.13</v>
      </c>
      <c r="F34" s="42">
        <v>24534.7</v>
      </c>
    </row>
    <row r="35" spans="1:6" x14ac:dyDescent="0.25">
      <c r="A35" s="1">
        <v>45691</v>
      </c>
      <c r="B35" t="s">
        <v>305</v>
      </c>
      <c r="C35" t="s">
        <v>304</v>
      </c>
      <c r="D35">
        <v>129</v>
      </c>
      <c r="E35" s="42">
        <v>140.99</v>
      </c>
      <c r="F35" s="42">
        <v>18187.71</v>
      </c>
    </row>
    <row r="36" spans="1:6" x14ac:dyDescent="0.25">
      <c r="A36" s="1">
        <v>45692</v>
      </c>
      <c r="B36" t="s">
        <v>305</v>
      </c>
      <c r="C36" t="s">
        <v>302</v>
      </c>
      <c r="D36">
        <v>121</v>
      </c>
      <c r="E36" s="42">
        <v>119.95</v>
      </c>
      <c r="F36" s="42">
        <v>14513.95</v>
      </c>
    </row>
    <row r="37" spans="1:6" x14ac:dyDescent="0.25">
      <c r="A37" s="1">
        <v>45693</v>
      </c>
      <c r="B37" t="s">
        <v>303</v>
      </c>
      <c r="C37" t="s">
        <v>304</v>
      </c>
      <c r="D37">
        <v>27</v>
      </c>
      <c r="E37" s="42">
        <v>103.66</v>
      </c>
      <c r="F37" s="42">
        <v>2798.82</v>
      </c>
    </row>
    <row r="38" spans="1:6" x14ac:dyDescent="0.25">
      <c r="A38" s="1">
        <v>45694</v>
      </c>
      <c r="B38" t="s">
        <v>307</v>
      </c>
      <c r="C38" t="s">
        <v>304</v>
      </c>
      <c r="D38">
        <v>190</v>
      </c>
      <c r="E38" s="42">
        <v>91.3</v>
      </c>
      <c r="F38" s="42">
        <v>17347</v>
      </c>
    </row>
    <row r="39" spans="1:6" x14ac:dyDescent="0.25">
      <c r="A39" s="1">
        <v>45695</v>
      </c>
      <c r="B39" t="s">
        <v>303</v>
      </c>
      <c r="C39" t="s">
        <v>304</v>
      </c>
      <c r="D39">
        <v>121</v>
      </c>
      <c r="E39" s="42">
        <v>62.12</v>
      </c>
      <c r="F39" s="42">
        <v>7516.52</v>
      </c>
    </row>
    <row r="40" spans="1:6" x14ac:dyDescent="0.25">
      <c r="A40" s="1">
        <v>45696</v>
      </c>
      <c r="B40" t="s">
        <v>303</v>
      </c>
      <c r="C40" t="s">
        <v>302</v>
      </c>
      <c r="D40">
        <v>116</v>
      </c>
      <c r="E40" s="42">
        <v>141.62</v>
      </c>
      <c r="F40" s="42">
        <v>16427.919999999998</v>
      </c>
    </row>
    <row r="41" spans="1:6" x14ac:dyDescent="0.25">
      <c r="A41" s="1">
        <v>45697</v>
      </c>
      <c r="B41" t="s">
        <v>309</v>
      </c>
      <c r="C41" t="s">
        <v>304</v>
      </c>
      <c r="D41">
        <v>3</v>
      </c>
      <c r="E41" s="42">
        <v>146.31</v>
      </c>
      <c r="F41" s="42">
        <v>438.93</v>
      </c>
    </row>
    <row r="42" spans="1:6" x14ac:dyDescent="0.25">
      <c r="A42" s="1">
        <v>45698</v>
      </c>
      <c r="B42" t="s">
        <v>309</v>
      </c>
      <c r="C42" t="s">
        <v>306</v>
      </c>
      <c r="D42">
        <v>103</v>
      </c>
      <c r="E42" s="42">
        <v>49.75</v>
      </c>
      <c r="F42" s="42">
        <v>5124.25</v>
      </c>
    </row>
    <row r="43" spans="1:6" x14ac:dyDescent="0.25">
      <c r="A43" s="1">
        <v>45699</v>
      </c>
      <c r="B43" t="s">
        <v>309</v>
      </c>
      <c r="C43" t="s">
        <v>304</v>
      </c>
      <c r="D43">
        <v>198</v>
      </c>
      <c r="E43" s="42">
        <v>52.75</v>
      </c>
      <c r="F43" s="42">
        <v>10444.5</v>
      </c>
    </row>
    <row r="44" spans="1:6" x14ac:dyDescent="0.25">
      <c r="A44" s="1">
        <v>45700</v>
      </c>
      <c r="B44" t="s">
        <v>305</v>
      </c>
      <c r="C44" t="s">
        <v>306</v>
      </c>
      <c r="D44">
        <v>155</v>
      </c>
      <c r="E44" s="42">
        <v>77.989999999999995</v>
      </c>
      <c r="F44" s="42">
        <v>12088.45</v>
      </c>
    </row>
    <row r="45" spans="1:6" x14ac:dyDescent="0.25">
      <c r="A45" s="1">
        <v>45701</v>
      </c>
      <c r="B45" t="s">
        <v>307</v>
      </c>
      <c r="C45" t="s">
        <v>306</v>
      </c>
      <c r="D45">
        <v>137</v>
      </c>
      <c r="E45" s="42">
        <v>72.78</v>
      </c>
      <c r="F45" s="42">
        <v>9970.86</v>
      </c>
    </row>
    <row r="46" spans="1:6" x14ac:dyDescent="0.25">
      <c r="A46" s="1">
        <v>45702</v>
      </c>
      <c r="B46" t="s">
        <v>307</v>
      </c>
      <c r="C46" t="s">
        <v>306</v>
      </c>
      <c r="D46">
        <v>62</v>
      </c>
      <c r="E46" s="42">
        <v>149.22</v>
      </c>
      <c r="F46" s="42">
        <v>9251.64</v>
      </c>
    </row>
    <row r="47" spans="1:6" x14ac:dyDescent="0.25">
      <c r="A47" s="1">
        <v>45703</v>
      </c>
      <c r="B47" t="s">
        <v>307</v>
      </c>
      <c r="C47" t="s">
        <v>302</v>
      </c>
      <c r="D47">
        <v>165</v>
      </c>
      <c r="E47" s="42">
        <v>34.630000000000003</v>
      </c>
      <c r="F47" s="42">
        <v>5713.95</v>
      </c>
    </row>
    <row r="48" spans="1:6" x14ac:dyDescent="0.25">
      <c r="A48" s="1">
        <v>45704</v>
      </c>
      <c r="B48" t="s">
        <v>307</v>
      </c>
      <c r="C48" t="s">
        <v>302</v>
      </c>
      <c r="D48">
        <v>51</v>
      </c>
      <c r="E48" s="42">
        <v>12.53</v>
      </c>
      <c r="F48" s="42">
        <v>639.03</v>
      </c>
    </row>
    <row r="49" spans="1:6" x14ac:dyDescent="0.25">
      <c r="A49" s="1">
        <v>45705</v>
      </c>
      <c r="B49" t="s">
        <v>309</v>
      </c>
      <c r="C49" t="s">
        <v>302</v>
      </c>
      <c r="D49">
        <v>172</v>
      </c>
      <c r="E49" s="42">
        <v>79.150000000000006</v>
      </c>
      <c r="F49" s="42">
        <v>13613.8</v>
      </c>
    </row>
    <row r="50" spans="1:6" x14ac:dyDescent="0.25">
      <c r="A50" s="1">
        <v>45706</v>
      </c>
      <c r="B50" t="s">
        <v>305</v>
      </c>
      <c r="C50" t="s">
        <v>304</v>
      </c>
      <c r="D50">
        <v>152</v>
      </c>
      <c r="E50" s="42">
        <v>35.04</v>
      </c>
      <c r="F50" s="42">
        <v>5326.08</v>
      </c>
    </row>
    <row r="51" spans="1:6" x14ac:dyDescent="0.25">
      <c r="A51" s="1">
        <v>45707</v>
      </c>
      <c r="B51" t="s">
        <v>305</v>
      </c>
      <c r="C51" t="s">
        <v>306</v>
      </c>
      <c r="D51">
        <v>59</v>
      </c>
      <c r="E51" s="42">
        <v>61.31</v>
      </c>
      <c r="F51" s="42">
        <v>3617.29</v>
      </c>
    </row>
    <row r="52" spans="1:6" x14ac:dyDescent="0.25">
      <c r="A52" s="1">
        <v>45708</v>
      </c>
      <c r="B52" t="s">
        <v>309</v>
      </c>
      <c r="C52" t="s">
        <v>302</v>
      </c>
      <c r="D52">
        <v>118</v>
      </c>
      <c r="E52" s="42">
        <v>114.18</v>
      </c>
      <c r="F52" s="42">
        <v>13473.24</v>
      </c>
    </row>
    <row r="53" spans="1:6" x14ac:dyDescent="0.25">
      <c r="A53" s="1">
        <v>45709</v>
      </c>
      <c r="B53" t="s">
        <v>305</v>
      </c>
      <c r="C53" t="s">
        <v>302</v>
      </c>
      <c r="D53">
        <v>160</v>
      </c>
      <c r="E53" s="42">
        <v>110.93</v>
      </c>
      <c r="F53" s="42">
        <v>17748.8</v>
      </c>
    </row>
    <row r="54" spans="1:6" x14ac:dyDescent="0.25">
      <c r="A54" s="1">
        <v>45710</v>
      </c>
      <c r="B54" t="s">
        <v>309</v>
      </c>
      <c r="C54" t="s">
        <v>304</v>
      </c>
      <c r="D54">
        <v>96</v>
      </c>
      <c r="E54" s="42">
        <v>53.13</v>
      </c>
      <c r="F54" s="42">
        <v>5100.4799999999996</v>
      </c>
    </row>
    <row r="55" spans="1:6" x14ac:dyDescent="0.25">
      <c r="A55" s="1">
        <v>45711</v>
      </c>
      <c r="B55" t="s">
        <v>307</v>
      </c>
      <c r="C55" t="s">
        <v>302</v>
      </c>
      <c r="D55">
        <v>180</v>
      </c>
      <c r="E55" s="42">
        <v>85.96</v>
      </c>
      <c r="F55" s="42">
        <v>15472.8</v>
      </c>
    </row>
    <row r="56" spans="1:6" x14ac:dyDescent="0.25">
      <c r="A56" s="1">
        <v>45712</v>
      </c>
      <c r="B56" t="s">
        <v>309</v>
      </c>
      <c r="C56" t="s">
        <v>304</v>
      </c>
      <c r="D56">
        <v>113</v>
      </c>
      <c r="E56" s="42">
        <v>81.23</v>
      </c>
      <c r="F56" s="42">
        <v>9178.99</v>
      </c>
    </row>
    <row r="57" spans="1:6" x14ac:dyDescent="0.25">
      <c r="A57" s="1">
        <v>45713</v>
      </c>
      <c r="B57" t="s">
        <v>307</v>
      </c>
      <c r="C57" t="s">
        <v>308</v>
      </c>
      <c r="D57">
        <v>62</v>
      </c>
      <c r="E57" s="42">
        <v>99.09</v>
      </c>
      <c r="F57" s="42">
        <v>6143.58</v>
      </c>
    </row>
    <row r="58" spans="1:6" x14ac:dyDescent="0.25">
      <c r="A58" s="1">
        <v>45714</v>
      </c>
      <c r="B58" t="s">
        <v>307</v>
      </c>
      <c r="C58" t="s">
        <v>302</v>
      </c>
      <c r="D58">
        <v>186</v>
      </c>
      <c r="E58" s="42">
        <v>45.06</v>
      </c>
      <c r="F58" s="42">
        <v>8381.16</v>
      </c>
    </row>
    <row r="59" spans="1:6" x14ac:dyDescent="0.25">
      <c r="A59" s="1">
        <v>45715</v>
      </c>
      <c r="B59" t="s">
        <v>303</v>
      </c>
      <c r="C59" t="s">
        <v>308</v>
      </c>
      <c r="D59">
        <v>52</v>
      </c>
      <c r="E59" s="42">
        <v>92.58</v>
      </c>
      <c r="F59" s="42">
        <v>4814.16</v>
      </c>
    </row>
    <row r="60" spans="1:6" x14ac:dyDescent="0.25">
      <c r="A60" s="1">
        <v>45716</v>
      </c>
      <c r="B60" t="s">
        <v>309</v>
      </c>
      <c r="C60" t="s">
        <v>304</v>
      </c>
      <c r="D60">
        <v>12</v>
      </c>
      <c r="E60" s="42">
        <v>147.05000000000001</v>
      </c>
      <c r="F60" s="42">
        <v>1764.6</v>
      </c>
    </row>
    <row r="61" spans="1:6" x14ac:dyDescent="0.25">
      <c r="A61" s="1">
        <v>45717</v>
      </c>
      <c r="B61" t="s">
        <v>303</v>
      </c>
      <c r="C61" t="s">
        <v>306</v>
      </c>
      <c r="D61">
        <v>39</v>
      </c>
      <c r="E61" s="42">
        <v>78.14</v>
      </c>
      <c r="F61" s="42">
        <v>3047.46</v>
      </c>
    </row>
    <row r="62" spans="1:6" x14ac:dyDescent="0.25">
      <c r="A62" s="1">
        <v>45718</v>
      </c>
      <c r="B62" t="s">
        <v>309</v>
      </c>
      <c r="C62" t="s">
        <v>302</v>
      </c>
      <c r="D62">
        <v>130</v>
      </c>
      <c r="E62" s="42">
        <v>136.85</v>
      </c>
      <c r="F62" s="42">
        <v>17790.5</v>
      </c>
    </row>
    <row r="63" spans="1:6" x14ac:dyDescent="0.25">
      <c r="A63" s="1">
        <v>45719</v>
      </c>
      <c r="B63" t="s">
        <v>309</v>
      </c>
      <c r="C63" t="s">
        <v>304</v>
      </c>
      <c r="D63">
        <v>131</v>
      </c>
      <c r="E63" s="42">
        <v>70.819999999999993</v>
      </c>
      <c r="F63" s="42">
        <v>9277.42</v>
      </c>
    </row>
    <row r="64" spans="1:6" x14ac:dyDescent="0.25">
      <c r="A64" s="1">
        <v>45720</v>
      </c>
      <c r="B64" t="s">
        <v>303</v>
      </c>
      <c r="C64" t="s">
        <v>306</v>
      </c>
      <c r="D64">
        <v>113</v>
      </c>
      <c r="E64" s="42">
        <v>59.01</v>
      </c>
      <c r="F64" s="42">
        <v>6668.13</v>
      </c>
    </row>
    <row r="65" spans="1:6" x14ac:dyDescent="0.25">
      <c r="A65" s="1">
        <v>45721</v>
      </c>
      <c r="B65" t="s">
        <v>303</v>
      </c>
      <c r="C65" t="s">
        <v>306</v>
      </c>
      <c r="D65">
        <v>101</v>
      </c>
      <c r="E65" s="42">
        <v>100.31</v>
      </c>
      <c r="F65" s="42">
        <v>10131.31</v>
      </c>
    </row>
    <row r="66" spans="1:6" x14ac:dyDescent="0.25">
      <c r="A66" s="1">
        <v>45722</v>
      </c>
      <c r="B66" t="s">
        <v>309</v>
      </c>
      <c r="C66" t="s">
        <v>308</v>
      </c>
      <c r="D66">
        <v>113</v>
      </c>
      <c r="E66" s="42">
        <v>103.65</v>
      </c>
      <c r="F66" s="42">
        <v>11712.45</v>
      </c>
    </row>
    <row r="67" spans="1:6" x14ac:dyDescent="0.25">
      <c r="A67" s="1">
        <v>45723</v>
      </c>
      <c r="B67" t="s">
        <v>305</v>
      </c>
      <c r="C67" t="s">
        <v>304</v>
      </c>
      <c r="D67">
        <v>184</v>
      </c>
      <c r="E67" s="42">
        <v>130.97999999999999</v>
      </c>
      <c r="F67" s="42">
        <v>24100.32</v>
      </c>
    </row>
    <row r="68" spans="1:6" x14ac:dyDescent="0.25">
      <c r="A68" s="1">
        <v>45724</v>
      </c>
      <c r="B68" t="s">
        <v>307</v>
      </c>
      <c r="C68" t="s">
        <v>306</v>
      </c>
      <c r="D68">
        <v>81</v>
      </c>
      <c r="E68" s="42">
        <v>42.23</v>
      </c>
      <c r="F68" s="42">
        <v>3420.63</v>
      </c>
    </row>
    <row r="69" spans="1:6" x14ac:dyDescent="0.25">
      <c r="A69" s="1">
        <v>45725</v>
      </c>
      <c r="B69" t="s">
        <v>303</v>
      </c>
      <c r="C69" t="s">
        <v>302</v>
      </c>
      <c r="D69">
        <v>187</v>
      </c>
      <c r="E69" s="42">
        <v>79.89</v>
      </c>
      <c r="F69" s="42">
        <v>14939.43</v>
      </c>
    </row>
    <row r="70" spans="1:6" x14ac:dyDescent="0.25">
      <c r="A70" s="1">
        <v>45726</v>
      </c>
      <c r="B70" t="s">
        <v>307</v>
      </c>
      <c r="C70" t="s">
        <v>302</v>
      </c>
      <c r="D70">
        <v>113</v>
      </c>
      <c r="E70" s="42">
        <v>90.08</v>
      </c>
      <c r="F70" s="42">
        <v>10179.040000000001</v>
      </c>
    </row>
    <row r="71" spans="1:6" x14ac:dyDescent="0.25">
      <c r="A71" s="1">
        <v>45727</v>
      </c>
      <c r="B71" t="s">
        <v>305</v>
      </c>
      <c r="C71" t="s">
        <v>308</v>
      </c>
      <c r="D71">
        <v>2</v>
      </c>
      <c r="E71" s="42">
        <v>117.6</v>
      </c>
      <c r="F71" s="42">
        <v>235.2</v>
      </c>
    </row>
    <row r="72" spans="1:6" x14ac:dyDescent="0.25">
      <c r="A72" s="1">
        <v>45728</v>
      </c>
      <c r="B72" t="s">
        <v>305</v>
      </c>
      <c r="C72" t="s">
        <v>306</v>
      </c>
      <c r="D72">
        <v>130</v>
      </c>
      <c r="E72" s="42">
        <v>16.100000000000001</v>
      </c>
      <c r="F72" s="42">
        <v>2093</v>
      </c>
    </row>
    <row r="73" spans="1:6" x14ac:dyDescent="0.25">
      <c r="A73" s="1">
        <v>45729</v>
      </c>
      <c r="B73" t="s">
        <v>305</v>
      </c>
      <c r="C73" t="s">
        <v>304</v>
      </c>
      <c r="D73">
        <v>54</v>
      </c>
      <c r="E73" s="42">
        <v>149.24</v>
      </c>
      <c r="F73" s="42">
        <v>8058.96</v>
      </c>
    </row>
    <row r="74" spans="1:6" x14ac:dyDescent="0.25">
      <c r="A74" s="1">
        <v>45730</v>
      </c>
      <c r="B74" t="s">
        <v>303</v>
      </c>
      <c r="C74" t="s">
        <v>302</v>
      </c>
      <c r="D74">
        <v>87</v>
      </c>
      <c r="E74" s="42">
        <v>75.790000000000006</v>
      </c>
      <c r="F74" s="42">
        <v>6593.73</v>
      </c>
    </row>
    <row r="75" spans="1:6" x14ac:dyDescent="0.25">
      <c r="A75" s="1">
        <v>45731</v>
      </c>
      <c r="B75" t="s">
        <v>305</v>
      </c>
      <c r="C75" t="s">
        <v>306</v>
      </c>
      <c r="D75">
        <v>129</v>
      </c>
      <c r="E75" s="42">
        <v>49.14</v>
      </c>
      <c r="F75" s="42">
        <v>6339.06</v>
      </c>
    </row>
    <row r="76" spans="1:6" x14ac:dyDescent="0.25">
      <c r="A76" s="1">
        <v>45732</v>
      </c>
      <c r="B76" t="s">
        <v>303</v>
      </c>
      <c r="C76" t="s">
        <v>306</v>
      </c>
      <c r="D76">
        <v>147</v>
      </c>
      <c r="E76" s="42">
        <v>133.69</v>
      </c>
      <c r="F76" s="42">
        <v>19652.43</v>
      </c>
    </row>
    <row r="77" spans="1:6" x14ac:dyDescent="0.25">
      <c r="A77" s="1">
        <v>45733</v>
      </c>
      <c r="B77" t="s">
        <v>305</v>
      </c>
      <c r="C77" t="s">
        <v>308</v>
      </c>
      <c r="D77">
        <v>126</v>
      </c>
      <c r="E77" s="42">
        <v>114.68</v>
      </c>
      <c r="F77" s="42">
        <v>14449.68</v>
      </c>
    </row>
    <row r="78" spans="1:6" x14ac:dyDescent="0.25">
      <c r="A78" s="1">
        <v>45734</v>
      </c>
      <c r="B78" t="s">
        <v>307</v>
      </c>
      <c r="C78" t="s">
        <v>302</v>
      </c>
      <c r="D78">
        <v>130</v>
      </c>
      <c r="E78" s="42">
        <v>143.43</v>
      </c>
      <c r="F78" s="42">
        <v>18645.900000000001</v>
      </c>
    </row>
    <row r="79" spans="1:6" x14ac:dyDescent="0.25">
      <c r="A79" s="1">
        <v>45735</v>
      </c>
      <c r="B79" t="s">
        <v>307</v>
      </c>
      <c r="C79" t="s">
        <v>302</v>
      </c>
      <c r="D79">
        <v>53</v>
      </c>
      <c r="E79" s="42">
        <v>56.31</v>
      </c>
      <c r="F79" s="42">
        <v>2984.43</v>
      </c>
    </row>
    <row r="80" spans="1:6" x14ac:dyDescent="0.25">
      <c r="A80" s="1">
        <v>45736</v>
      </c>
      <c r="B80" t="s">
        <v>309</v>
      </c>
      <c r="C80" t="s">
        <v>304</v>
      </c>
      <c r="D80">
        <v>172</v>
      </c>
      <c r="E80" s="42">
        <v>87.39</v>
      </c>
      <c r="F80" s="42">
        <v>15031.08</v>
      </c>
    </row>
    <row r="81" spans="1:6" x14ac:dyDescent="0.25">
      <c r="A81" s="1">
        <v>45737</v>
      </c>
      <c r="B81" t="s">
        <v>307</v>
      </c>
      <c r="C81" t="s">
        <v>302</v>
      </c>
      <c r="D81">
        <v>160</v>
      </c>
      <c r="E81" s="42">
        <v>90.12</v>
      </c>
      <c r="F81" s="42">
        <v>14419.2</v>
      </c>
    </row>
    <row r="82" spans="1:6" x14ac:dyDescent="0.25">
      <c r="A82" s="1">
        <v>45738</v>
      </c>
      <c r="B82" t="s">
        <v>309</v>
      </c>
      <c r="C82" t="s">
        <v>304</v>
      </c>
      <c r="D82">
        <v>198</v>
      </c>
      <c r="E82" s="42">
        <v>147.25</v>
      </c>
      <c r="F82" s="42">
        <v>29155.5</v>
      </c>
    </row>
    <row r="83" spans="1:6" x14ac:dyDescent="0.25">
      <c r="A83" s="1">
        <v>45739</v>
      </c>
      <c r="B83" t="s">
        <v>307</v>
      </c>
      <c r="C83" t="s">
        <v>302</v>
      </c>
      <c r="D83">
        <v>160</v>
      </c>
      <c r="E83" s="42">
        <v>20.55</v>
      </c>
      <c r="F83" s="42">
        <v>3288</v>
      </c>
    </row>
    <row r="84" spans="1:6" x14ac:dyDescent="0.25">
      <c r="A84" s="1">
        <v>45740</v>
      </c>
      <c r="B84" t="s">
        <v>303</v>
      </c>
      <c r="C84" t="s">
        <v>308</v>
      </c>
      <c r="D84">
        <v>68</v>
      </c>
      <c r="E84" s="42">
        <v>52.8</v>
      </c>
      <c r="F84" s="42">
        <v>3590.4</v>
      </c>
    </row>
    <row r="85" spans="1:6" x14ac:dyDescent="0.25">
      <c r="A85" s="1">
        <v>45741</v>
      </c>
      <c r="B85" t="s">
        <v>307</v>
      </c>
      <c r="C85" t="s">
        <v>302</v>
      </c>
      <c r="D85">
        <v>183</v>
      </c>
      <c r="E85" s="42">
        <v>36.729999999999997</v>
      </c>
      <c r="F85" s="42">
        <v>6721.59</v>
      </c>
    </row>
    <row r="86" spans="1:6" x14ac:dyDescent="0.25">
      <c r="A86" s="1">
        <v>45742</v>
      </c>
      <c r="B86" t="s">
        <v>309</v>
      </c>
      <c r="C86" t="s">
        <v>304</v>
      </c>
      <c r="D86">
        <v>184</v>
      </c>
      <c r="E86" s="42">
        <v>47.59</v>
      </c>
      <c r="F86" s="42">
        <v>8756.56</v>
      </c>
    </row>
    <row r="87" spans="1:6" x14ac:dyDescent="0.25">
      <c r="A87" s="1">
        <v>45743</v>
      </c>
      <c r="B87" t="s">
        <v>309</v>
      </c>
      <c r="C87" t="s">
        <v>304</v>
      </c>
      <c r="D87">
        <v>123</v>
      </c>
      <c r="E87" s="42">
        <v>77.94</v>
      </c>
      <c r="F87" s="42">
        <v>9586.6200000000008</v>
      </c>
    </row>
    <row r="88" spans="1:6" x14ac:dyDescent="0.25">
      <c r="A88" s="1">
        <v>45744</v>
      </c>
      <c r="B88" t="s">
        <v>305</v>
      </c>
      <c r="C88" t="s">
        <v>308</v>
      </c>
      <c r="D88">
        <v>145</v>
      </c>
      <c r="E88" s="42">
        <v>62.18</v>
      </c>
      <c r="F88" s="42">
        <v>9016.1</v>
      </c>
    </row>
    <row r="89" spans="1:6" x14ac:dyDescent="0.25">
      <c r="A89" s="1">
        <v>45745</v>
      </c>
      <c r="B89" t="s">
        <v>303</v>
      </c>
      <c r="C89" t="s">
        <v>302</v>
      </c>
      <c r="D89">
        <v>38</v>
      </c>
      <c r="E89" s="42">
        <v>65.260000000000005</v>
      </c>
      <c r="F89" s="42">
        <v>2479.88</v>
      </c>
    </row>
    <row r="90" spans="1:6" x14ac:dyDescent="0.25">
      <c r="A90" s="1">
        <v>45746</v>
      </c>
      <c r="B90" t="s">
        <v>307</v>
      </c>
      <c r="C90" t="s">
        <v>302</v>
      </c>
      <c r="D90">
        <v>24</v>
      </c>
      <c r="E90" s="42">
        <v>128.19</v>
      </c>
      <c r="F90" s="42">
        <v>3076.56</v>
      </c>
    </row>
    <row r="91" spans="1:6" x14ac:dyDescent="0.25">
      <c r="A91" s="1">
        <v>45747</v>
      </c>
      <c r="B91" t="s">
        <v>305</v>
      </c>
      <c r="C91" t="s">
        <v>308</v>
      </c>
      <c r="D91">
        <v>69</v>
      </c>
      <c r="E91" s="42">
        <v>140.19999999999999</v>
      </c>
      <c r="F91" s="42">
        <v>9673.7999999999993</v>
      </c>
    </row>
    <row r="92" spans="1:6" x14ac:dyDescent="0.25">
      <c r="A92" s="1">
        <v>45748</v>
      </c>
      <c r="B92" t="s">
        <v>307</v>
      </c>
      <c r="C92" t="s">
        <v>302</v>
      </c>
      <c r="D92">
        <v>116</v>
      </c>
      <c r="E92" s="42">
        <v>19.86</v>
      </c>
      <c r="F92" s="42">
        <v>2303.7600000000002</v>
      </c>
    </row>
    <row r="93" spans="1:6" x14ac:dyDescent="0.25">
      <c r="A93" s="1">
        <v>45749</v>
      </c>
      <c r="B93" t="s">
        <v>307</v>
      </c>
      <c r="C93" t="s">
        <v>302</v>
      </c>
      <c r="D93">
        <v>98</v>
      </c>
      <c r="E93" s="42">
        <v>39.25</v>
      </c>
      <c r="F93" s="42">
        <v>3846.5</v>
      </c>
    </row>
    <row r="94" spans="1:6" x14ac:dyDescent="0.25">
      <c r="A94" s="1">
        <v>45750</v>
      </c>
      <c r="B94" t="s">
        <v>305</v>
      </c>
      <c r="C94" t="s">
        <v>304</v>
      </c>
      <c r="D94">
        <v>198</v>
      </c>
      <c r="E94" s="42">
        <v>103.96</v>
      </c>
      <c r="F94" s="42">
        <v>20584.080000000002</v>
      </c>
    </row>
    <row r="95" spans="1:6" x14ac:dyDescent="0.25">
      <c r="A95" s="1">
        <v>45751</v>
      </c>
      <c r="B95" t="s">
        <v>305</v>
      </c>
      <c r="C95" t="s">
        <v>302</v>
      </c>
      <c r="D95">
        <v>139</v>
      </c>
      <c r="E95" s="42">
        <v>60.21</v>
      </c>
      <c r="F95" s="42">
        <v>8369.19</v>
      </c>
    </row>
    <row r="96" spans="1:6" x14ac:dyDescent="0.25">
      <c r="A96" s="1">
        <v>45752</v>
      </c>
      <c r="B96" t="s">
        <v>305</v>
      </c>
      <c r="C96" t="s">
        <v>302</v>
      </c>
      <c r="D96">
        <v>144</v>
      </c>
      <c r="E96" s="42">
        <v>45.58</v>
      </c>
      <c r="F96" s="42">
        <v>6563.52</v>
      </c>
    </row>
    <row r="97" spans="1:6" x14ac:dyDescent="0.25">
      <c r="A97" s="1">
        <v>45753</v>
      </c>
      <c r="B97" t="s">
        <v>305</v>
      </c>
      <c r="C97" t="s">
        <v>308</v>
      </c>
      <c r="D97">
        <v>97</v>
      </c>
      <c r="E97" s="42">
        <v>51.34</v>
      </c>
      <c r="F97" s="42">
        <v>4979.9799999999996</v>
      </c>
    </row>
    <row r="98" spans="1:6" x14ac:dyDescent="0.25">
      <c r="A98" s="1">
        <v>45754</v>
      </c>
      <c r="B98" t="s">
        <v>305</v>
      </c>
      <c r="C98" t="s">
        <v>308</v>
      </c>
      <c r="D98">
        <v>124</v>
      </c>
      <c r="E98" s="42">
        <v>55.16</v>
      </c>
      <c r="F98" s="42">
        <v>6839.84</v>
      </c>
    </row>
    <row r="99" spans="1:6" x14ac:dyDescent="0.25">
      <c r="A99" s="1">
        <v>45755</v>
      </c>
      <c r="B99" t="s">
        <v>307</v>
      </c>
      <c r="C99" t="s">
        <v>306</v>
      </c>
      <c r="D99">
        <v>187</v>
      </c>
      <c r="E99" s="42">
        <v>128.81</v>
      </c>
      <c r="F99" s="42">
        <v>24087.47</v>
      </c>
    </row>
    <row r="100" spans="1:6" x14ac:dyDescent="0.25">
      <c r="A100" s="1">
        <v>45756</v>
      </c>
      <c r="B100" t="s">
        <v>305</v>
      </c>
      <c r="C100" t="s">
        <v>304</v>
      </c>
      <c r="D100">
        <v>70</v>
      </c>
      <c r="E100" s="42">
        <v>29.13</v>
      </c>
      <c r="F100" s="42">
        <v>2039.1</v>
      </c>
    </row>
    <row r="101" spans="1:6" x14ac:dyDescent="0.25">
      <c r="A101" s="1">
        <v>45757</v>
      </c>
      <c r="B101" t="s">
        <v>303</v>
      </c>
      <c r="C101" t="s">
        <v>302</v>
      </c>
      <c r="D101">
        <v>93</v>
      </c>
      <c r="E101" s="42">
        <v>109.25</v>
      </c>
      <c r="F101" s="42">
        <v>10160.25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F310D-8214-43C0-B431-13F6DD5B6DC5}">
  <dimension ref="A1:D16"/>
  <sheetViews>
    <sheetView topLeftCell="A7" zoomScale="160" zoomScaleNormal="160" workbookViewId="0">
      <selection activeCell="E5" sqref="E5"/>
    </sheetView>
  </sheetViews>
  <sheetFormatPr defaultRowHeight="15" x14ac:dyDescent="0.25"/>
  <cols>
    <col min="1" max="1" width="12.7109375" bestFit="1" customWidth="1"/>
    <col min="2" max="2" width="10.5703125" bestFit="1" customWidth="1"/>
    <col min="3" max="3" width="15.7109375" customWidth="1"/>
    <col min="4" max="4" width="12.42578125" customWidth="1"/>
  </cols>
  <sheetData>
    <row r="1" spans="1:4" x14ac:dyDescent="0.25">
      <c r="A1" t="s">
        <v>300</v>
      </c>
      <c r="B1" t="s">
        <v>297</v>
      </c>
      <c r="C1" t="s">
        <v>299</v>
      </c>
      <c r="D1" t="s">
        <v>298</v>
      </c>
    </row>
    <row r="2" spans="1:4" x14ac:dyDescent="0.25">
      <c r="A2" s="42">
        <v>122.33</v>
      </c>
      <c r="B2">
        <v>2</v>
      </c>
      <c r="C2" s="44" cm="1">
        <f t="array" ref="C2:C11">_xlfn._xlws.COPILOT("calcolami il prezzo unitario",A2:B11)</f>
        <v>61.164999999999999</v>
      </c>
      <c r="D2" s="43">
        <f t="shared" ref="D2:D11" si="0">A2/B2</f>
        <v>61.164999999999999</v>
      </c>
    </row>
    <row r="3" spans="1:4" x14ac:dyDescent="0.25">
      <c r="A3" s="42">
        <v>211.12</v>
      </c>
      <c r="B3">
        <v>5</v>
      </c>
      <c r="C3" s="44">
        <v>42.223999999999997</v>
      </c>
      <c r="D3" s="43">
        <f t="shared" si="0"/>
        <v>42.224000000000004</v>
      </c>
    </row>
    <row r="4" spans="1:4" x14ac:dyDescent="0.25">
      <c r="A4" s="42">
        <v>51.314</v>
      </c>
      <c r="B4">
        <v>13</v>
      </c>
      <c r="C4" s="48">
        <v>3.9472307692307691</v>
      </c>
      <c r="D4" s="47">
        <f t="shared" si="0"/>
        <v>3.9472307692307691</v>
      </c>
    </row>
    <row r="5" spans="1:4" x14ac:dyDescent="0.25">
      <c r="A5" s="42">
        <v>135.36500000000001</v>
      </c>
      <c r="B5">
        <v>2</v>
      </c>
      <c r="C5" s="44">
        <v>67.682500000000005</v>
      </c>
      <c r="D5" s="43">
        <f t="shared" si="0"/>
        <v>67.682500000000005</v>
      </c>
    </row>
    <row r="6" spans="1:4" x14ac:dyDescent="0.25">
      <c r="A6" s="42">
        <v>191.65477999999999</v>
      </c>
      <c r="B6">
        <v>21</v>
      </c>
      <c r="C6" s="46">
        <v>9.1268942857142861</v>
      </c>
      <c r="D6" s="45">
        <f t="shared" si="0"/>
        <v>9.126418095238094</v>
      </c>
    </row>
    <row r="7" spans="1:4" x14ac:dyDescent="0.25">
      <c r="A7" s="42">
        <v>77.457999999999998</v>
      </c>
      <c r="B7">
        <v>7</v>
      </c>
      <c r="C7" s="44">
        <v>11.065428571428571</v>
      </c>
      <c r="D7" s="43">
        <f t="shared" si="0"/>
        <v>11.065428571428571</v>
      </c>
    </row>
    <row r="8" spans="1:4" x14ac:dyDescent="0.25">
      <c r="A8" s="42">
        <v>9.1539999999999999</v>
      </c>
      <c r="B8">
        <v>8</v>
      </c>
      <c r="C8" s="44">
        <v>1.14425</v>
      </c>
      <c r="D8" s="43">
        <f t="shared" si="0"/>
        <v>1.14425</v>
      </c>
    </row>
    <row r="9" spans="1:4" x14ac:dyDescent="0.25">
      <c r="A9" s="42">
        <v>8.8740000000000006</v>
      </c>
      <c r="B9">
        <v>11</v>
      </c>
      <c r="C9" s="44">
        <v>0.80672727272727274</v>
      </c>
      <c r="D9" s="43">
        <f t="shared" si="0"/>
        <v>0.80672727272727274</v>
      </c>
    </row>
    <row r="10" spans="1:4" x14ac:dyDescent="0.25">
      <c r="A10" s="42">
        <v>125.36499999999999</v>
      </c>
      <c r="B10">
        <v>9</v>
      </c>
      <c r="C10" s="44">
        <v>13.929444444444444</v>
      </c>
      <c r="D10" s="43">
        <f t="shared" si="0"/>
        <v>13.929444444444444</v>
      </c>
    </row>
    <row r="11" spans="1:4" x14ac:dyDescent="0.25">
      <c r="A11" s="42">
        <v>98.213999999999999</v>
      </c>
      <c r="B11">
        <v>14</v>
      </c>
      <c r="C11" s="44">
        <v>7.0152857142857137</v>
      </c>
      <c r="D11" s="43">
        <f t="shared" si="0"/>
        <v>7.0152857142857146</v>
      </c>
    </row>
    <row r="14" spans="1:4" x14ac:dyDescent="0.25">
      <c r="A14" t="s">
        <v>301</v>
      </c>
      <c r="B14" s="49" cm="1">
        <f t="array" ref="B14">_xlfn._xlws.COPILOT("fammi la media di questi valori",A2:A11)</f>
        <v>103.994877</v>
      </c>
      <c r="C14" s="49">
        <f>AVERAGE(A2:A11)</f>
        <v>103.084878</v>
      </c>
    </row>
    <row r="15" spans="1:4" x14ac:dyDescent="0.25">
      <c r="B15" s="49" cm="1">
        <f t="array" ref="B15">_xlfn._xlws.COPILOT("calcola la media dei valori",A2:A11)</f>
        <v>103.903975</v>
      </c>
    </row>
    <row r="16" spans="1:4" x14ac:dyDescent="0.25">
      <c r="B16" s="49" cm="1">
        <f t="array" ref="B16">_xlfn._xlws.COPILOT("calcola la media complessiva",A2:A11)</f>
        <v>103.9930978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D557-E0E3-4FD1-AA0B-4C9C6186C463}">
  <dimension ref="A1:B27"/>
  <sheetViews>
    <sheetView workbookViewId="0">
      <selection activeCell="Q11" sqref="Q11"/>
    </sheetView>
  </sheetViews>
  <sheetFormatPr defaultRowHeight="15" x14ac:dyDescent="0.25"/>
  <cols>
    <col min="1" max="1" width="15.140625" customWidth="1"/>
    <col min="2" max="2" width="11.42578125" customWidth="1"/>
  </cols>
  <sheetData>
    <row r="1" spans="1:2" x14ac:dyDescent="0.25">
      <c r="A1" t="s">
        <v>339</v>
      </c>
      <c r="B1" t="s">
        <v>340</v>
      </c>
    </row>
    <row r="2" spans="1:2" x14ac:dyDescent="0.25">
      <c r="A2" t="s">
        <v>225</v>
      </c>
      <c r="B2" t="s">
        <v>323</v>
      </c>
    </row>
    <row r="3" spans="1:2" x14ac:dyDescent="0.25">
      <c r="A3" t="s">
        <v>225</v>
      </c>
      <c r="B3" t="s">
        <v>324</v>
      </c>
    </row>
    <row r="4" spans="1:2" x14ac:dyDescent="0.25">
      <c r="A4" t="s">
        <v>225</v>
      </c>
      <c r="B4" t="s">
        <v>325</v>
      </c>
    </row>
    <row r="5" spans="1:2" x14ac:dyDescent="0.25">
      <c r="A5" t="s">
        <v>225</v>
      </c>
      <c r="B5" t="s">
        <v>326</v>
      </c>
    </row>
    <row r="6" spans="1:2" x14ac:dyDescent="0.25">
      <c r="A6" t="s">
        <v>225</v>
      </c>
      <c r="B6" t="s">
        <v>334</v>
      </c>
    </row>
    <row r="7" spans="1:2" x14ac:dyDescent="0.25">
      <c r="A7" t="s">
        <v>225</v>
      </c>
      <c r="B7" t="s">
        <v>327</v>
      </c>
    </row>
    <row r="8" spans="1:2" x14ac:dyDescent="0.25">
      <c r="A8" t="s">
        <v>225</v>
      </c>
      <c r="B8" t="s">
        <v>337</v>
      </c>
    </row>
    <row r="9" spans="1:2" x14ac:dyDescent="0.25">
      <c r="A9" t="s">
        <v>225</v>
      </c>
      <c r="B9" t="s">
        <v>328</v>
      </c>
    </row>
    <row r="10" spans="1:2" x14ac:dyDescent="0.25">
      <c r="A10" t="s">
        <v>225</v>
      </c>
      <c r="B10" t="s">
        <v>329</v>
      </c>
    </row>
    <row r="11" spans="1:2" x14ac:dyDescent="0.25">
      <c r="A11" t="s">
        <v>225</v>
      </c>
      <c r="B11" t="s">
        <v>322</v>
      </c>
    </row>
    <row r="12" spans="1:2" x14ac:dyDescent="0.25">
      <c r="A12" t="s">
        <v>225</v>
      </c>
      <c r="B12" t="s">
        <v>330</v>
      </c>
    </row>
    <row r="13" spans="1:2" x14ac:dyDescent="0.25">
      <c r="A13" t="s">
        <v>225</v>
      </c>
      <c r="B13" t="s">
        <v>331</v>
      </c>
    </row>
    <row r="14" spans="1:2" x14ac:dyDescent="0.25">
      <c r="A14" t="s">
        <v>225</v>
      </c>
      <c r="B14" t="s">
        <v>342</v>
      </c>
    </row>
    <row r="15" spans="1:2" x14ac:dyDescent="0.25">
      <c r="A15" t="s">
        <v>225</v>
      </c>
      <c r="B15" t="s">
        <v>332</v>
      </c>
    </row>
    <row r="16" spans="1:2" x14ac:dyDescent="0.25">
      <c r="A16" t="s">
        <v>225</v>
      </c>
      <c r="B16" t="s">
        <v>333</v>
      </c>
    </row>
    <row r="17" spans="1:2" x14ac:dyDescent="0.25">
      <c r="A17" t="s">
        <v>228</v>
      </c>
      <c r="B17" t="s">
        <v>321</v>
      </c>
    </row>
    <row r="18" spans="1:2" x14ac:dyDescent="0.25">
      <c r="A18" t="s">
        <v>228</v>
      </c>
      <c r="B18" t="s">
        <v>336</v>
      </c>
    </row>
    <row r="19" spans="1:2" x14ac:dyDescent="0.25">
      <c r="A19" t="s">
        <v>228</v>
      </c>
      <c r="B19" t="s">
        <v>338</v>
      </c>
    </row>
    <row r="20" spans="1:2" x14ac:dyDescent="0.25">
      <c r="A20" t="s">
        <v>228</v>
      </c>
      <c r="B20" t="s">
        <v>317</v>
      </c>
    </row>
    <row r="21" spans="1:2" x14ac:dyDescent="0.25">
      <c r="A21" t="s">
        <v>228</v>
      </c>
      <c r="B21" t="s">
        <v>320</v>
      </c>
    </row>
    <row r="22" spans="1:2" x14ac:dyDescent="0.25">
      <c r="A22" t="s">
        <v>228</v>
      </c>
      <c r="B22" t="s">
        <v>335</v>
      </c>
    </row>
    <row r="23" spans="1:2" x14ac:dyDescent="0.25">
      <c r="A23" t="s">
        <v>228</v>
      </c>
      <c r="B23" t="s">
        <v>319</v>
      </c>
    </row>
    <row r="24" spans="1:2" x14ac:dyDescent="0.25">
      <c r="A24" t="s">
        <v>228</v>
      </c>
      <c r="B24" t="s">
        <v>315</v>
      </c>
    </row>
    <row r="25" spans="1:2" x14ac:dyDescent="0.25">
      <c r="A25" t="s">
        <v>228</v>
      </c>
      <c r="B25" t="s">
        <v>316</v>
      </c>
    </row>
    <row r="26" spans="1:2" x14ac:dyDescent="0.25">
      <c r="A26" t="s">
        <v>228</v>
      </c>
      <c r="B26" t="s">
        <v>318</v>
      </c>
    </row>
    <row r="27" spans="1:2" x14ac:dyDescent="0.25">
      <c r="A27" t="s">
        <v>228</v>
      </c>
      <c r="B27" t="s">
        <v>341</v>
      </c>
    </row>
  </sheetData>
  <sortState xmlns:xlrd2="http://schemas.microsoft.com/office/spreadsheetml/2017/richdata2" ref="A2:B26">
    <sortCondition ref="A2:A26"/>
    <sortCondition ref="B2:B26"/>
  </sortState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88BAF-5ECF-4007-82EC-0384E98D2A57}">
  <dimension ref="A1:A14"/>
  <sheetViews>
    <sheetView workbookViewId="0">
      <selection activeCell="H15" sqref="H15"/>
    </sheetView>
  </sheetViews>
  <sheetFormatPr defaultRowHeight="15" x14ac:dyDescent="0.25"/>
  <cols>
    <col min="1" max="1" width="75" bestFit="1" customWidth="1"/>
  </cols>
  <sheetData>
    <row r="1" spans="1:1" x14ac:dyDescent="0.25">
      <c r="A1" s="39" t="s">
        <v>280</v>
      </c>
    </row>
    <row r="2" spans="1:1" x14ac:dyDescent="0.25">
      <c r="A2" t="s">
        <v>268</v>
      </c>
    </row>
    <row r="3" spans="1:1" x14ac:dyDescent="0.25">
      <c r="A3" t="s">
        <v>269</v>
      </c>
    </row>
    <row r="4" spans="1:1" x14ac:dyDescent="0.25">
      <c r="A4" t="s">
        <v>270</v>
      </c>
    </row>
    <row r="5" spans="1:1" x14ac:dyDescent="0.25">
      <c r="A5" t="s">
        <v>271</v>
      </c>
    </row>
    <row r="6" spans="1:1" x14ac:dyDescent="0.25">
      <c r="A6" t="s">
        <v>272</v>
      </c>
    </row>
    <row r="7" spans="1:1" x14ac:dyDescent="0.25">
      <c r="A7" t="s">
        <v>273</v>
      </c>
    </row>
    <row r="8" spans="1:1" x14ac:dyDescent="0.25">
      <c r="A8" t="s">
        <v>274</v>
      </c>
    </row>
    <row r="9" spans="1:1" x14ac:dyDescent="0.25">
      <c r="A9" t="s">
        <v>275</v>
      </c>
    </row>
    <row r="10" spans="1:1" x14ac:dyDescent="0.25">
      <c r="A10" t="s">
        <v>276</v>
      </c>
    </row>
    <row r="11" spans="1:1" x14ac:dyDescent="0.25">
      <c r="A11" t="s">
        <v>277</v>
      </c>
    </row>
    <row r="12" spans="1:1" x14ac:dyDescent="0.25">
      <c r="A12" t="s">
        <v>278</v>
      </c>
    </row>
    <row r="13" spans="1:1" x14ac:dyDescent="0.25">
      <c r="A13" t="s">
        <v>279</v>
      </c>
    </row>
    <row r="14" spans="1:1" x14ac:dyDescent="0.25">
      <c r="A14" t="s">
        <v>281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2A29B-E87F-45B4-8B00-B89720646C3E}">
  <dimension ref="A1:A13"/>
  <sheetViews>
    <sheetView workbookViewId="0">
      <selection activeCell="A19" sqref="A19"/>
    </sheetView>
  </sheetViews>
  <sheetFormatPr defaultRowHeight="15" x14ac:dyDescent="0.25"/>
  <cols>
    <col min="1" max="1" width="83" bestFit="1" customWidth="1"/>
    <col min="2" max="2" width="9.42578125" bestFit="1" customWidth="1"/>
  </cols>
  <sheetData>
    <row r="1" spans="1:1" x14ac:dyDescent="0.25">
      <c r="A1" s="39" t="s">
        <v>343</v>
      </c>
    </row>
    <row r="2" spans="1:1" x14ac:dyDescent="0.25">
      <c r="A2" s="40" t="s">
        <v>282</v>
      </c>
    </row>
    <row r="3" spans="1:1" x14ac:dyDescent="0.25">
      <c r="A3" s="40" t="s">
        <v>283</v>
      </c>
    </row>
    <row r="4" spans="1:1" x14ac:dyDescent="0.25">
      <c r="A4" s="40" t="s">
        <v>284</v>
      </c>
    </row>
    <row r="5" spans="1:1" x14ac:dyDescent="0.25">
      <c r="A5" s="40" t="s">
        <v>285</v>
      </c>
    </row>
    <row r="6" spans="1:1" x14ac:dyDescent="0.25">
      <c r="A6" s="40" t="s">
        <v>286</v>
      </c>
    </row>
    <row r="7" spans="1:1" x14ac:dyDescent="0.25">
      <c r="A7" s="40" t="s">
        <v>287</v>
      </c>
    </row>
    <row r="8" spans="1:1" x14ac:dyDescent="0.25">
      <c r="A8" s="40" t="s">
        <v>288</v>
      </c>
    </row>
    <row r="9" spans="1:1" x14ac:dyDescent="0.25">
      <c r="A9" s="40" t="s">
        <v>289</v>
      </c>
    </row>
    <row r="10" spans="1:1" x14ac:dyDescent="0.25">
      <c r="A10" s="40" t="s">
        <v>290</v>
      </c>
    </row>
    <row r="11" spans="1:1" x14ac:dyDescent="0.25">
      <c r="A11" s="40" t="s">
        <v>291</v>
      </c>
    </row>
    <row r="12" spans="1:1" x14ac:dyDescent="0.25">
      <c r="A12" s="40" t="s">
        <v>292</v>
      </c>
    </row>
    <row r="13" spans="1:1" x14ac:dyDescent="0.25">
      <c r="A13" s="40" t="s">
        <v>293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525D1-048E-4CBF-A34D-220B75A828D8}">
  <sheetPr>
    <pageSetUpPr fitToPage="1"/>
  </sheetPr>
  <dimension ref="A1:M37"/>
  <sheetViews>
    <sheetView workbookViewId="0">
      <selection activeCell="E6" sqref="E6"/>
    </sheetView>
  </sheetViews>
  <sheetFormatPr defaultColWidth="13.7109375" defaultRowHeight="15" x14ac:dyDescent="0.2"/>
  <cols>
    <col min="1" max="1" width="4.7109375" style="51" bestFit="1" customWidth="1"/>
    <col min="2" max="2" width="10.7109375" style="51" bestFit="1" customWidth="1"/>
    <col min="3" max="3" width="11.42578125" style="51" bestFit="1" customWidth="1"/>
    <col min="4" max="4" width="13.7109375" style="51"/>
    <col min="5" max="5" width="24.7109375" style="51" bestFit="1" customWidth="1"/>
    <col min="6" max="6" width="6.7109375" style="51" bestFit="1" customWidth="1"/>
    <col min="7" max="7" width="9.5703125" style="51" bestFit="1" customWidth="1"/>
    <col min="8" max="10" width="13.7109375" style="51"/>
    <col min="11" max="11" width="13.7109375" style="52"/>
    <col min="12" max="12" width="5.7109375" style="51" bestFit="1" customWidth="1"/>
    <col min="13" max="13" width="9" style="51" customWidth="1"/>
    <col min="14" max="16384" width="13.7109375" style="51"/>
  </cols>
  <sheetData>
    <row r="1" spans="1:13" s="53" customFormat="1" ht="30" x14ac:dyDescent="0.25">
      <c r="A1" s="60" t="s">
        <v>417</v>
      </c>
      <c r="B1" s="60" t="s">
        <v>416</v>
      </c>
      <c r="C1" s="60" t="s">
        <v>415</v>
      </c>
      <c r="D1" s="60" t="s">
        <v>414</v>
      </c>
      <c r="E1" s="60" t="s">
        <v>413</v>
      </c>
      <c r="F1" s="60" t="s">
        <v>412</v>
      </c>
      <c r="G1" s="60" t="s">
        <v>411</v>
      </c>
      <c r="H1" s="58" t="s">
        <v>410</v>
      </c>
      <c r="I1" s="58" t="s">
        <v>409</v>
      </c>
      <c r="J1" s="60" t="s">
        <v>264</v>
      </c>
      <c r="K1" s="59" t="s">
        <v>408</v>
      </c>
      <c r="L1" s="59" t="s">
        <v>407</v>
      </c>
      <c r="M1" s="58" t="s">
        <v>406</v>
      </c>
    </row>
    <row r="2" spans="1:13" s="54" customFormat="1" ht="14.25" x14ac:dyDescent="0.2">
      <c r="A2" s="54" t="s">
        <v>356</v>
      </c>
      <c r="B2" s="54" t="s">
        <v>405</v>
      </c>
      <c r="C2" s="54" t="s">
        <v>404</v>
      </c>
      <c r="E2" s="54" t="s">
        <v>403</v>
      </c>
      <c r="F2" s="54">
        <v>37034</v>
      </c>
      <c r="G2" s="54" t="s">
        <v>316</v>
      </c>
      <c r="H2" s="57">
        <v>32229</v>
      </c>
      <c r="I2" s="57">
        <v>40908</v>
      </c>
      <c r="J2" s="54" t="s">
        <v>392</v>
      </c>
      <c r="K2" s="56">
        <v>1550</v>
      </c>
      <c r="L2" s="55"/>
      <c r="M2" s="55"/>
    </row>
    <row r="3" spans="1:13" s="54" customFormat="1" ht="14.25" x14ac:dyDescent="0.2">
      <c r="A3" s="54" t="s">
        <v>348</v>
      </c>
      <c r="B3" s="54" t="s">
        <v>402</v>
      </c>
      <c r="C3" s="54" t="s">
        <v>401</v>
      </c>
      <c r="E3" s="54" t="s">
        <v>400</v>
      </c>
      <c r="F3" s="54">
        <v>37131</v>
      </c>
      <c r="G3" s="54" t="s">
        <v>316</v>
      </c>
      <c r="H3" s="57">
        <v>31534</v>
      </c>
      <c r="I3" s="57">
        <v>42003</v>
      </c>
      <c r="J3" s="54" t="s">
        <v>392</v>
      </c>
      <c r="K3" s="56">
        <v>1210</v>
      </c>
      <c r="L3" s="55"/>
      <c r="M3" s="55"/>
    </row>
    <row r="4" spans="1:13" s="54" customFormat="1" ht="14.25" x14ac:dyDescent="0.2">
      <c r="A4" s="54" t="s">
        <v>356</v>
      </c>
      <c r="B4" s="54" t="s">
        <v>399</v>
      </c>
      <c r="C4" s="54" t="s">
        <v>250</v>
      </c>
      <c r="E4" s="54" t="s">
        <v>398</v>
      </c>
      <c r="F4" s="54">
        <v>37135</v>
      </c>
      <c r="G4" s="54" t="s">
        <v>316</v>
      </c>
      <c r="H4" s="57">
        <v>29644</v>
      </c>
      <c r="I4" s="57">
        <v>37986</v>
      </c>
      <c r="J4" s="54" t="s">
        <v>392</v>
      </c>
      <c r="K4" s="56">
        <v>1450</v>
      </c>
      <c r="L4" s="55"/>
      <c r="M4" s="55"/>
    </row>
    <row r="5" spans="1:13" s="54" customFormat="1" ht="14.25" x14ac:dyDescent="0.2">
      <c r="A5" s="54" t="s">
        <v>348</v>
      </c>
      <c r="B5" s="54" t="s">
        <v>397</v>
      </c>
      <c r="C5" s="54" t="s">
        <v>396</v>
      </c>
      <c r="E5" s="54" t="s">
        <v>395</v>
      </c>
      <c r="F5" s="54">
        <v>36100</v>
      </c>
      <c r="G5" s="54" t="s">
        <v>318</v>
      </c>
      <c r="H5" s="57">
        <v>33291</v>
      </c>
      <c r="I5" s="57">
        <v>42003</v>
      </c>
      <c r="J5" s="54" t="s">
        <v>392</v>
      </c>
      <c r="K5" s="56">
        <v>1360</v>
      </c>
      <c r="L5" s="55"/>
      <c r="M5" s="55"/>
    </row>
    <row r="6" spans="1:13" s="54" customFormat="1" ht="14.25" x14ac:dyDescent="0.2">
      <c r="A6" s="54" t="s">
        <v>356</v>
      </c>
      <c r="B6" s="54" t="s">
        <v>394</v>
      </c>
      <c r="C6" s="54" t="s">
        <v>247</v>
      </c>
      <c r="E6" s="54" t="s">
        <v>393</v>
      </c>
      <c r="F6" s="54">
        <v>37139</v>
      </c>
      <c r="G6" s="54" t="s">
        <v>316</v>
      </c>
      <c r="H6" s="57">
        <v>30110</v>
      </c>
      <c r="I6" s="57">
        <v>38268</v>
      </c>
      <c r="J6" s="54" t="s">
        <v>392</v>
      </c>
      <c r="K6" s="56">
        <v>1550</v>
      </c>
      <c r="L6" s="55"/>
      <c r="M6" s="55"/>
    </row>
    <row r="7" spans="1:13" s="54" customFormat="1" ht="14.25" x14ac:dyDescent="0.2">
      <c r="A7" s="54" t="s">
        <v>348</v>
      </c>
      <c r="B7" s="54" t="s">
        <v>391</v>
      </c>
      <c r="C7" s="54" t="s">
        <v>390</v>
      </c>
      <c r="E7" s="54" t="s">
        <v>389</v>
      </c>
      <c r="F7" s="54">
        <v>37131</v>
      </c>
      <c r="G7" s="54" t="s">
        <v>316</v>
      </c>
      <c r="H7" s="57">
        <v>23261</v>
      </c>
      <c r="I7" s="57">
        <v>29675</v>
      </c>
      <c r="J7" s="54" t="s">
        <v>385</v>
      </c>
      <c r="K7" s="56">
        <v>3700</v>
      </c>
      <c r="L7" s="55"/>
      <c r="M7" s="55"/>
    </row>
    <row r="8" spans="1:13" s="54" customFormat="1" ht="14.25" x14ac:dyDescent="0.2">
      <c r="A8" s="54" t="s">
        <v>356</v>
      </c>
      <c r="B8" s="54" t="s">
        <v>388</v>
      </c>
      <c r="C8" s="54" t="s">
        <v>387</v>
      </c>
      <c r="E8" s="54" t="s">
        <v>386</v>
      </c>
      <c r="F8" s="54">
        <v>37131</v>
      </c>
      <c r="G8" s="54" t="s">
        <v>316</v>
      </c>
      <c r="H8" s="57">
        <v>26819</v>
      </c>
      <c r="I8" s="57">
        <v>37741</v>
      </c>
      <c r="J8" s="54" t="s">
        <v>385</v>
      </c>
      <c r="K8" s="56">
        <v>2950</v>
      </c>
      <c r="L8" s="55"/>
      <c r="M8" s="55"/>
    </row>
    <row r="9" spans="1:13" s="54" customFormat="1" ht="14.25" x14ac:dyDescent="0.2">
      <c r="A9" s="54" t="s">
        <v>356</v>
      </c>
      <c r="B9" s="54" t="s">
        <v>384</v>
      </c>
      <c r="C9" s="54" t="s">
        <v>383</v>
      </c>
      <c r="E9" s="54" t="s">
        <v>382</v>
      </c>
      <c r="F9" s="54">
        <v>37063</v>
      </c>
      <c r="G9" s="54" t="s">
        <v>365</v>
      </c>
      <c r="H9" s="57">
        <v>32608</v>
      </c>
      <c r="I9" s="57">
        <v>41758</v>
      </c>
      <c r="J9" s="54" t="s">
        <v>357</v>
      </c>
      <c r="K9" s="56">
        <v>1750</v>
      </c>
      <c r="L9" s="55"/>
      <c r="M9" s="55"/>
    </row>
    <row r="10" spans="1:13" s="54" customFormat="1" ht="14.25" x14ac:dyDescent="0.2">
      <c r="A10" s="54" t="s">
        <v>348</v>
      </c>
      <c r="B10" s="54" t="s">
        <v>381</v>
      </c>
      <c r="C10" s="54" t="s">
        <v>230</v>
      </c>
      <c r="E10" s="54" t="s">
        <v>380</v>
      </c>
      <c r="F10" s="54">
        <v>36100</v>
      </c>
      <c r="G10" s="54" t="s">
        <v>318</v>
      </c>
      <c r="H10" s="57">
        <v>34423</v>
      </c>
      <c r="I10" s="57">
        <v>42734</v>
      </c>
      <c r="J10" s="54" t="s">
        <v>357</v>
      </c>
      <c r="K10" s="56">
        <v>1350</v>
      </c>
      <c r="L10" s="55"/>
      <c r="M10" s="55"/>
    </row>
    <row r="11" spans="1:13" s="54" customFormat="1" ht="14.25" x14ac:dyDescent="0.2">
      <c r="A11" s="54" t="s">
        <v>356</v>
      </c>
      <c r="B11" s="54" t="s">
        <v>379</v>
      </c>
      <c r="C11" s="54" t="s">
        <v>378</v>
      </c>
      <c r="E11" s="54" t="s">
        <v>377</v>
      </c>
      <c r="F11" s="54">
        <v>36100</v>
      </c>
      <c r="G11" s="54" t="s">
        <v>318</v>
      </c>
      <c r="H11" s="57">
        <v>36485</v>
      </c>
      <c r="I11" s="57">
        <v>43464</v>
      </c>
      <c r="J11" s="54" t="s">
        <v>357</v>
      </c>
      <c r="K11" s="56">
        <v>1400</v>
      </c>
      <c r="L11" s="55"/>
      <c r="M11" s="55"/>
    </row>
    <row r="12" spans="1:13" s="54" customFormat="1" ht="14.25" x14ac:dyDescent="0.2">
      <c r="A12" s="54" t="s">
        <v>348</v>
      </c>
      <c r="B12" s="54" t="s">
        <v>376</v>
      </c>
      <c r="C12" s="54" t="s">
        <v>230</v>
      </c>
      <c r="E12" s="54" t="s">
        <v>375</v>
      </c>
      <c r="F12" s="54">
        <v>36100</v>
      </c>
      <c r="G12" s="54" t="s">
        <v>318</v>
      </c>
      <c r="H12" s="57">
        <v>32726</v>
      </c>
      <c r="I12" s="57">
        <v>42155</v>
      </c>
      <c r="J12" s="54" t="s">
        <v>357</v>
      </c>
      <c r="K12" s="56">
        <v>1350</v>
      </c>
      <c r="L12" s="55"/>
      <c r="M12" s="55"/>
    </row>
    <row r="13" spans="1:13" s="54" customFormat="1" ht="14.25" customHeight="1" x14ac:dyDescent="0.2">
      <c r="A13" s="54" t="s">
        <v>356</v>
      </c>
      <c r="B13" s="54" t="s">
        <v>374</v>
      </c>
      <c r="C13" s="54" t="s">
        <v>373</v>
      </c>
      <c r="E13" s="54" t="s">
        <v>372</v>
      </c>
      <c r="F13" s="54">
        <v>36100</v>
      </c>
      <c r="G13" s="54" t="s">
        <v>318</v>
      </c>
      <c r="H13" s="57">
        <v>33703</v>
      </c>
      <c r="I13" s="57">
        <v>42734</v>
      </c>
      <c r="J13" s="54" t="s">
        <v>357</v>
      </c>
      <c r="K13" s="56">
        <v>1270</v>
      </c>
      <c r="L13" s="55"/>
      <c r="M13" s="55"/>
    </row>
    <row r="14" spans="1:13" s="54" customFormat="1" ht="14.25" customHeight="1" x14ac:dyDescent="0.2">
      <c r="A14" s="54" t="s">
        <v>356</v>
      </c>
      <c r="B14" s="54" t="s">
        <v>347</v>
      </c>
      <c r="C14" s="54" t="s">
        <v>371</v>
      </c>
      <c r="E14" s="54" t="s">
        <v>369</v>
      </c>
      <c r="F14" s="54">
        <v>36100</v>
      </c>
      <c r="G14" s="54" t="s">
        <v>318</v>
      </c>
      <c r="H14" s="57">
        <v>35588</v>
      </c>
      <c r="I14" s="57">
        <v>43250</v>
      </c>
      <c r="J14" s="54" t="s">
        <v>357</v>
      </c>
      <c r="K14" s="56">
        <v>1360</v>
      </c>
      <c r="L14" s="55"/>
      <c r="M14" s="55"/>
    </row>
    <row r="15" spans="1:13" s="54" customFormat="1" ht="14.25" x14ac:dyDescent="0.2">
      <c r="A15" s="54" t="s">
        <v>348</v>
      </c>
      <c r="B15" s="54" t="s">
        <v>347</v>
      </c>
      <c r="C15" s="54" t="s">
        <v>370</v>
      </c>
      <c r="E15" s="54" t="s">
        <v>369</v>
      </c>
      <c r="F15" s="54">
        <v>36100</v>
      </c>
      <c r="G15" s="54" t="s">
        <v>318</v>
      </c>
      <c r="H15" s="57">
        <v>33914</v>
      </c>
      <c r="I15" s="57">
        <v>42247</v>
      </c>
      <c r="J15" s="54" t="s">
        <v>357</v>
      </c>
      <c r="K15" s="56">
        <v>1340</v>
      </c>
      <c r="L15" s="55"/>
      <c r="M15" s="55"/>
    </row>
    <row r="16" spans="1:13" s="54" customFormat="1" ht="14.25" x14ac:dyDescent="0.2">
      <c r="A16" s="54" t="s">
        <v>348</v>
      </c>
      <c r="B16" s="54" t="s">
        <v>368</v>
      </c>
      <c r="C16" s="54" t="s">
        <v>367</v>
      </c>
      <c r="E16" s="54" t="s">
        <v>366</v>
      </c>
      <c r="F16" s="54">
        <v>37053</v>
      </c>
      <c r="G16" s="54" t="s">
        <v>365</v>
      </c>
      <c r="H16" s="57">
        <v>23762</v>
      </c>
      <c r="I16" s="57">
        <v>36768</v>
      </c>
      <c r="J16" s="54" t="s">
        <v>357</v>
      </c>
      <c r="K16" s="56">
        <v>1650</v>
      </c>
      <c r="L16" s="55"/>
      <c r="M16" s="55"/>
    </row>
    <row r="17" spans="1:13" s="54" customFormat="1" ht="14.25" x14ac:dyDescent="0.2">
      <c r="A17" s="54" t="s">
        <v>356</v>
      </c>
      <c r="B17" s="54" t="s">
        <v>364</v>
      </c>
      <c r="C17" s="54" t="s">
        <v>363</v>
      </c>
      <c r="E17" s="54" t="s">
        <v>362</v>
      </c>
      <c r="F17" s="54">
        <v>37051</v>
      </c>
      <c r="G17" s="54" t="s">
        <v>361</v>
      </c>
      <c r="H17" s="57">
        <v>32348</v>
      </c>
      <c r="I17" s="57">
        <v>41273</v>
      </c>
      <c r="J17" s="54" t="s">
        <v>357</v>
      </c>
      <c r="K17" s="56">
        <v>1670</v>
      </c>
      <c r="L17" s="55"/>
      <c r="M17" s="55"/>
    </row>
    <row r="18" spans="1:13" s="54" customFormat="1" ht="14.25" x14ac:dyDescent="0.2">
      <c r="A18" s="54" t="s">
        <v>348</v>
      </c>
      <c r="B18" s="54" t="s">
        <v>360</v>
      </c>
      <c r="C18" s="54" t="s">
        <v>359</v>
      </c>
      <c r="E18" s="54" t="s">
        <v>358</v>
      </c>
      <c r="F18" s="54">
        <v>37132</v>
      </c>
      <c r="G18" s="54" t="s">
        <v>316</v>
      </c>
      <c r="H18" s="57">
        <v>30661</v>
      </c>
      <c r="I18" s="57">
        <v>40542</v>
      </c>
      <c r="J18" s="54" t="s">
        <v>357</v>
      </c>
      <c r="K18" s="56">
        <v>1850</v>
      </c>
      <c r="L18" s="55"/>
      <c r="M18" s="55"/>
    </row>
    <row r="19" spans="1:13" s="54" customFormat="1" ht="14.25" x14ac:dyDescent="0.2">
      <c r="A19" s="54" t="s">
        <v>356</v>
      </c>
      <c r="B19" s="54" t="s">
        <v>355</v>
      </c>
      <c r="C19" s="54" t="s">
        <v>354</v>
      </c>
      <c r="E19" s="54" t="s">
        <v>353</v>
      </c>
      <c r="F19" s="54">
        <v>37050</v>
      </c>
      <c r="G19" s="54" t="s">
        <v>352</v>
      </c>
      <c r="H19" s="57">
        <v>31970</v>
      </c>
      <c r="I19" s="57">
        <v>39447</v>
      </c>
      <c r="J19" s="54" t="s">
        <v>344</v>
      </c>
      <c r="K19" s="56">
        <v>2540</v>
      </c>
      <c r="L19" s="55"/>
      <c r="M19" s="55"/>
    </row>
    <row r="20" spans="1:13" s="54" customFormat="1" ht="14.25" x14ac:dyDescent="0.2">
      <c r="A20" s="54" t="s">
        <v>348</v>
      </c>
      <c r="B20" s="54" t="s">
        <v>351</v>
      </c>
      <c r="C20" s="54" t="s">
        <v>350</v>
      </c>
      <c r="E20" s="54" t="s">
        <v>349</v>
      </c>
      <c r="F20" s="54">
        <v>36100</v>
      </c>
      <c r="G20" s="54" t="s">
        <v>318</v>
      </c>
      <c r="H20" s="57">
        <v>35212</v>
      </c>
      <c r="I20" s="57">
        <v>42003</v>
      </c>
      <c r="J20" s="54" t="s">
        <v>344</v>
      </c>
      <c r="K20" s="56">
        <v>2950</v>
      </c>
      <c r="L20" s="55"/>
      <c r="M20" s="55"/>
    </row>
    <row r="21" spans="1:13" s="54" customFormat="1" ht="14.25" x14ac:dyDescent="0.2">
      <c r="A21" s="54" t="s">
        <v>348</v>
      </c>
      <c r="B21" s="54" t="s">
        <v>347</v>
      </c>
      <c r="C21" s="54" t="s">
        <v>346</v>
      </c>
      <c r="E21" s="54" t="s">
        <v>345</v>
      </c>
      <c r="F21" s="54">
        <v>37135</v>
      </c>
      <c r="G21" s="54" t="s">
        <v>316</v>
      </c>
      <c r="H21" s="57">
        <v>32417</v>
      </c>
      <c r="I21" s="57">
        <v>40542</v>
      </c>
      <c r="J21" s="54" t="s">
        <v>344</v>
      </c>
      <c r="K21" s="56">
        <v>2200</v>
      </c>
      <c r="L21" s="55"/>
      <c r="M21" s="55"/>
    </row>
    <row r="22" spans="1:13" x14ac:dyDescent="0.2">
      <c r="K22" s="51"/>
    </row>
    <row r="23" spans="1:13" x14ac:dyDescent="0.2">
      <c r="K23" s="51"/>
    </row>
    <row r="24" spans="1:13" x14ac:dyDescent="0.2">
      <c r="K24" s="51"/>
    </row>
    <row r="25" spans="1:13" s="53" customFormat="1" ht="15.75" x14ac:dyDescent="0.25"/>
    <row r="26" spans="1:13" x14ac:dyDescent="0.2">
      <c r="K26" s="51"/>
    </row>
    <row r="27" spans="1:13" x14ac:dyDescent="0.2">
      <c r="K27" s="51"/>
    </row>
    <row r="28" spans="1:13" x14ac:dyDescent="0.2">
      <c r="K28" s="51"/>
    </row>
    <row r="29" spans="1:13" x14ac:dyDescent="0.2">
      <c r="K29" s="51"/>
    </row>
    <row r="30" spans="1:13" x14ac:dyDescent="0.2">
      <c r="K30" s="51"/>
    </row>
    <row r="31" spans="1:13" x14ac:dyDescent="0.2">
      <c r="K31" s="51"/>
    </row>
    <row r="32" spans="1:13" x14ac:dyDescent="0.2">
      <c r="K32" s="51"/>
    </row>
    <row r="33" s="51" customFormat="1" x14ac:dyDescent="0.2"/>
    <row r="34" s="51" customFormat="1" x14ac:dyDescent="0.2"/>
    <row r="35" s="51" customFormat="1" x14ac:dyDescent="0.2"/>
    <row r="36" s="51" customFormat="1" x14ac:dyDescent="0.2"/>
    <row r="37" s="51" customFormat="1" x14ac:dyDescent="0.2"/>
  </sheetData>
  <printOptions horizontalCentered="1" verticalCentered="1" headings="1"/>
  <pageMargins left="0.31496062992125984" right="0.31496062992125984" top="0.74803149606299213" bottom="0.74803149606299213" header="0.31496062992125984" footer="0.31496062992125984"/>
  <pageSetup paperSize="9" orientation="landscape" cellComments="atEnd" horizontalDpi="300" verticalDpi="300" r:id="rId1"/>
  <headerFooter>
    <oddHeader>&amp;Lvalter&amp;R&amp;Z&amp;F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660A3-C120-493B-8070-90826CA86F50}">
  <dimension ref="A1:L925"/>
  <sheetViews>
    <sheetView workbookViewId="0">
      <pane ySplit="1" topLeftCell="A906" activePane="bottomLeft" state="frozen"/>
      <selection pane="bottomLeft" activeCell="E914" sqref="E914"/>
    </sheetView>
  </sheetViews>
  <sheetFormatPr defaultRowHeight="15" x14ac:dyDescent="0.25"/>
  <cols>
    <col min="1" max="1" width="9.5703125" bestFit="1" customWidth="1"/>
    <col min="2" max="2" width="26.42578125" style="91" bestFit="1" customWidth="1"/>
    <col min="3" max="3" width="19.7109375" bestFit="1" customWidth="1"/>
    <col min="4" max="4" width="19.140625" bestFit="1" customWidth="1"/>
    <col min="5" max="5" width="18.5703125" bestFit="1" customWidth="1"/>
    <col min="6" max="6" width="12.7109375" bestFit="1" customWidth="1"/>
    <col min="7" max="7" width="18.28515625" bestFit="1" customWidth="1"/>
    <col min="8" max="8" width="15.85546875" bestFit="1" customWidth="1"/>
    <col min="9" max="9" width="21.140625" bestFit="1" customWidth="1"/>
    <col min="10" max="10" width="8.7109375" style="87" bestFit="1" customWidth="1"/>
    <col min="11" max="11" width="14.42578125" style="89" bestFit="1" customWidth="1"/>
    <col min="12" max="12" width="10.5703125" style="89" bestFit="1" customWidth="1"/>
  </cols>
  <sheetData>
    <row r="1" spans="1:12" x14ac:dyDescent="0.25">
      <c r="A1" s="85" t="s">
        <v>436</v>
      </c>
      <c r="B1" s="90" t="s">
        <v>267</v>
      </c>
      <c r="C1" s="85" t="s">
        <v>266</v>
      </c>
      <c r="D1" s="85" t="s">
        <v>265</v>
      </c>
      <c r="E1" s="85" t="s">
        <v>262</v>
      </c>
      <c r="F1" s="85" t="s">
        <v>264</v>
      </c>
      <c r="G1" s="85" t="s">
        <v>221</v>
      </c>
      <c r="H1" s="85" t="s">
        <v>437</v>
      </c>
      <c r="I1" s="85" t="s">
        <v>313</v>
      </c>
      <c r="J1" s="86" t="s">
        <v>420</v>
      </c>
      <c r="K1" s="88" t="s">
        <v>438</v>
      </c>
      <c r="L1" s="88" t="s">
        <v>439</v>
      </c>
    </row>
    <row r="2" spans="1:12" x14ac:dyDescent="0.25">
      <c r="A2" t="s">
        <v>440</v>
      </c>
      <c r="B2" s="92">
        <v>46029</v>
      </c>
      <c r="C2" t="s">
        <v>441</v>
      </c>
      <c r="D2" t="s">
        <v>442</v>
      </c>
      <c r="E2" t="s">
        <v>443</v>
      </c>
      <c r="F2" t="s">
        <v>444</v>
      </c>
      <c r="G2" t="s">
        <v>445</v>
      </c>
      <c r="H2" t="s">
        <v>446</v>
      </c>
      <c r="I2" t="s">
        <v>447</v>
      </c>
      <c r="J2" s="87">
        <v>11</v>
      </c>
      <c r="K2" s="89">
        <v>938</v>
      </c>
      <c r="L2" s="89">
        <f t="shared" ref="L2:L65" si="0">J2*K2</f>
        <v>10318</v>
      </c>
    </row>
    <row r="3" spans="1:12" x14ac:dyDescent="0.25">
      <c r="A3" t="s">
        <v>448</v>
      </c>
      <c r="B3" s="92">
        <v>46029</v>
      </c>
      <c r="C3" t="s">
        <v>449</v>
      </c>
      <c r="D3" t="s">
        <v>450</v>
      </c>
      <c r="E3" t="s">
        <v>451</v>
      </c>
      <c r="F3" t="s">
        <v>452</v>
      </c>
      <c r="G3" t="s">
        <v>453</v>
      </c>
      <c r="H3" t="s">
        <v>454</v>
      </c>
      <c r="I3" t="s">
        <v>455</v>
      </c>
      <c r="J3" s="87">
        <v>5</v>
      </c>
      <c r="K3" s="89">
        <v>118</v>
      </c>
      <c r="L3" s="89">
        <f t="shared" si="0"/>
        <v>590</v>
      </c>
    </row>
    <row r="4" spans="1:12" x14ac:dyDescent="0.25">
      <c r="A4" t="s">
        <v>456</v>
      </c>
      <c r="B4" s="92">
        <v>46029</v>
      </c>
      <c r="C4" t="s">
        <v>457</v>
      </c>
      <c r="D4" t="s">
        <v>450</v>
      </c>
      <c r="E4" t="s">
        <v>458</v>
      </c>
      <c r="F4" t="s">
        <v>459</v>
      </c>
      <c r="G4" t="s">
        <v>460</v>
      </c>
      <c r="H4" t="s">
        <v>461</v>
      </c>
      <c r="I4" t="s">
        <v>462</v>
      </c>
      <c r="J4" s="87">
        <v>6</v>
      </c>
      <c r="K4" s="89">
        <v>1877</v>
      </c>
      <c r="L4" s="89">
        <f t="shared" si="0"/>
        <v>11262</v>
      </c>
    </row>
    <row r="5" spans="1:12" x14ac:dyDescent="0.25">
      <c r="A5" t="s">
        <v>463</v>
      </c>
      <c r="B5" s="92">
        <v>46030</v>
      </c>
      <c r="C5" t="s">
        <v>449</v>
      </c>
      <c r="D5" t="s">
        <v>225</v>
      </c>
      <c r="E5" t="s">
        <v>464</v>
      </c>
      <c r="F5" t="s">
        <v>465</v>
      </c>
      <c r="G5" t="s">
        <v>466</v>
      </c>
      <c r="H5" t="s">
        <v>467</v>
      </c>
      <c r="I5" t="s">
        <v>468</v>
      </c>
      <c r="J5" s="87">
        <v>4</v>
      </c>
      <c r="K5" s="89">
        <v>192</v>
      </c>
      <c r="L5" s="89">
        <f t="shared" si="0"/>
        <v>768</v>
      </c>
    </row>
    <row r="6" spans="1:12" x14ac:dyDescent="0.25">
      <c r="A6" t="s">
        <v>469</v>
      </c>
      <c r="B6" s="92">
        <v>46030</v>
      </c>
      <c r="C6" t="s">
        <v>441</v>
      </c>
      <c r="D6" t="s">
        <v>470</v>
      </c>
      <c r="E6" t="s">
        <v>471</v>
      </c>
      <c r="F6" t="s">
        <v>472</v>
      </c>
      <c r="G6" t="s">
        <v>473</v>
      </c>
      <c r="H6" t="s">
        <v>474</v>
      </c>
      <c r="I6" t="s">
        <v>475</v>
      </c>
      <c r="J6" s="87">
        <v>7</v>
      </c>
      <c r="K6" s="89">
        <v>167</v>
      </c>
      <c r="L6" s="89">
        <f t="shared" si="0"/>
        <v>1169</v>
      </c>
    </row>
    <row r="7" spans="1:12" x14ac:dyDescent="0.25">
      <c r="A7" t="s">
        <v>476</v>
      </c>
      <c r="B7" s="92">
        <v>46030</v>
      </c>
      <c r="C7" t="s">
        <v>477</v>
      </c>
      <c r="D7" t="s">
        <v>478</v>
      </c>
      <c r="E7" t="s">
        <v>479</v>
      </c>
      <c r="F7" t="s">
        <v>465</v>
      </c>
      <c r="G7" t="s">
        <v>466</v>
      </c>
      <c r="H7" t="s">
        <v>480</v>
      </c>
      <c r="I7" t="s">
        <v>481</v>
      </c>
      <c r="J7" s="87">
        <v>7</v>
      </c>
      <c r="K7" s="89">
        <v>404</v>
      </c>
      <c r="L7" s="89">
        <f t="shared" si="0"/>
        <v>2828</v>
      </c>
    </row>
    <row r="8" spans="1:12" x14ac:dyDescent="0.25">
      <c r="A8" t="s">
        <v>482</v>
      </c>
      <c r="B8" s="92">
        <v>46031</v>
      </c>
      <c r="C8" t="s">
        <v>457</v>
      </c>
      <c r="D8" t="s">
        <v>442</v>
      </c>
      <c r="E8" t="s">
        <v>483</v>
      </c>
      <c r="F8" t="s">
        <v>452</v>
      </c>
      <c r="G8" t="s">
        <v>453</v>
      </c>
      <c r="H8" t="s">
        <v>454</v>
      </c>
      <c r="I8" t="s">
        <v>455</v>
      </c>
      <c r="J8" s="87">
        <v>1</v>
      </c>
      <c r="K8" s="89">
        <v>117</v>
      </c>
      <c r="L8" s="89">
        <f t="shared" si="0"/>
        <v>117</v>
      </c>
    </row>
    <row r="9" spans="1:12" x14ac:dyDescent="0.25">
      <c r="A9" t="s">
        <v>484</v>
      </c>
      <c r="B9" s="92">
        <v>46031</v>
      </c>
      <c r="C9" t="s">
        <v>477</v>
      </c>
      <c r="D9" t="s">
        <v>470</v>
      </c>
      <c r="E9" t="s">
        <v>485</v>
      </c>
      <c r="F9" t="s">
        <v>452</v>
      </c>
      <c r="G9" t="s">
        <v>486</v>
      </c>
      <c r="H9" t="s">
        <v>487</v>
      </c>
      <c r="I9" t="s">
        <v>488</v>
      </c>
      <c r="J9" s="87">
        <v>6</v>
      </c>
      <c r="K9" s="89">
        <v>457</v>
      </c>
      <c r="L9" s="89">
        <f t="shared" si="0"/>
        <v>2742</v>
      </c>
    </row>
    <row r="10" spans="1:12" x14ac:dyDescent="0.25">
      <c r="A10" t="s">
        <v>489</v>
      </c>
      <c r="B10" s="92">
        <v>46031</v>
      </c>
      <c r="C10" t="s">
        <v>490</v>
      </c>
      <c r="D10" t="s">
        <v>491</v>
      </c>
      <c r="E10" t="s">
        <v>492</v>
      </c>
      <c r="F10" t="s">
        <v>452</v>
      </c>
      <c r="G10" t="s">
        <v>493</v>
      </c>
      <c r="H10" t="s">
        <v>494</v>
      </c>
      <c r="I10" t="s">
        <v>495</v>
      </c>
      <c r="J10" s="87">
        <v>11</v>
      </c>
      <c r="K10" s="89">
        <v>60</v>
      </c>
      <c r="L10" s="89">
        <f t="shared" si="0"/>
        <v>660</v>
      </c>
    </row>
    <row r="11" spans="1:12" x14ac:dyDescent="0.25">
      <c r="A11" t="s">
        <v>496</v>
      </c>
      <c r="B11" s="92">
        <v>46032</v>
      </c>
      <c r="C11" t="s">
        <v>497</v>
      </c>
      <c r="D11" t="s">
        <v>498</v>
      </c>
      <c r="E11" t="s">
        <v>483</v>
      </c>
      <c r="F11" t="s">
        <v>452</v>
      </c>
      <c r="G11" t="s">
        <v>486</v>
      </c>
      <c r="H11" t="s">
        <v>487</v>
      </c>
      <c r="I11" t="s">
        <v>488</v>
      </c>
      <c r="J11" s="87">
        <v>9</v>
      </c>
      <c r="K11" s="89">
        <v>458</v>
      </c>
      <c r="L11" s="89">
        <f t="shared" si="0"/>
        <v>4122</v>
      </c>
    </row>
    <row r="12" spans="1:12" x14ac:dyDescent="0.25">
      <c r="A12" t="s">
        <v>499</v>
      </c>
      <c r="B12" s="92">
        <v>46032</v>
      </c>
      <c r="C12" t="s">
        <v>500</v>
      </c>
      <c r="D12" t="s">
        <v>501</v>
      </c>
      <c r="E12" t="s">
        <v>502</v>
      </c>
      <c r="F12" t="s">
        <v>459</v>
      </c>
      <c r="G12" t="s">
        <v>460</v>
      </c>
      <c r="H12" t="s">
        <v>461</v>
      </c>
      <c r="I12" t="s">
        <v>462</v>
      </c>
      <c r="J12" s="87">
        <v>7</v>
      </c>
      <c r="K12" s="89">
        <v>1882</v>
      </c>
      <c r="L12" s="89">
        <f t="shared" si="0"/>
        <v>13174</v>
      </c>
    </row>
    <row r="13" spans="1:12" x14ac:dyDescent="0.25">
      <c r="A13" t="s">
        <v>503</v>
      </c>
      <c r="B13" s="92">
        <v>46032</v>
      </c>
      <c r="C13" t="s">
        <v>457</v>
      </c>
      <c r="D13" t="s">
        <v>501</v>
      </c>
      <c r="E13" t="s">
        <v>504</v>
      </c>
      <c r="F13" t="s">
        <v>444</v>
      </c>
      <c r="G13" t="s">
        <v>445</v>
      </c>
      <c r="H13" t="s">
        <v>446</v>
      </c>
      <c r="I13" t="s">
        <v>447</v>
      </c>
      <c r="J13" s="87">
        <v>2</v>
      </c>
      <c r="K13" s="89">
        <v>971</v>
      </c>
      <c r="L13" s="89">
        <f t="shared" si="0"/>
        <v>1942</v>
      </c>
    </row>
    <row r="14" spans="1:12" x14ac:dyDescent="0.25">
      <c r="A14" t="s">
        <v>505</v>
      </c>
      <c r="B14" s="92">
        <v>46034</v>
      </c>
      <c r="C14" t="s">
        <v>506</v>
      </c>
      <c r="D14" t="s">
        <v>225</v>
      </c>
      <c r="E14" t="s">
        <v>507</v>
      </c>
      <c r="F14" t="s">
        <v>444</v>
      </c>
      <c r="G14" t="s">
        <v>445</v>
      </c>
      <c r="H14" t="s">
        <v>446</v>
      </c>
      <c r="I14" t="s">
        <v>447</v>
      </c>
      <c r="J14" s="87">
        <v>12</v>
      </c>
      <c r="K14" s="89">
        <v>1061</v>
      </c>
      <c r="L14" s="89">
        <f t="shared" si="0"/>
        <v>12732</v>
      </c>
    </row>
    <row r="15" spans="1:12" x14ac:dyDescent="0.25">
      <c r="A15" t="s">
        <v>508</v>
      </c>
      <c r="B15" s="92">
        <v>46034</v>
      </c>
      <c r="C15" t="s">
        <v>477</v>
      </c>
      <c r="D15" t="s">
        <v>509</v>
      </c>
      <c r="E15" t="s">
        <v>479</v>
      </c>
      <c r="F15" t="s">
        <v>452</v>
      </c>
      <c r="G15" t="s">
        <v>493</v>
      </c>
      <c r="H15" t="s">
        <v>494</v>
      </c>
      <c r="I15" t="s">
        <v>495</v>
      </c>
      <c r="J15" s="87">
        <v>3</v>
      </c>
      <c r="K15" s="89">
        <v>51</v>
      </c>
      <c r="L15" s="89">
        <f t="shared" si="0"/>
        <v>153</v>
      </c>
    </row>
    <row r="16" spans="1:12" x14ac:dyDescent="0.25">
      <c r="A16" t="s">
        <v>510</v>
      </c>
      <c r="B16" s="92">
        <v>46034</v>
      </c>
      <c r="C16" t="s">
        <v>497</v>
      </c>
      <c r="D16" t="s">
        <v>498</v>
      </c>
      <c r="E16" t="s">
        <v>511</v>
      </c>
      <c r="F16" t="s">
        <v>512</v>
      </c>
      <c r="G16" t="s">
        <v>512</v>
      </c>
      <c r="H16" t="s">
        <v>513</v>
      </c>
      <c r="I16" t="s">
        <v>514</v>
      </c>
      <c r="J16" s="87">
        <v>3</v>
      </c>
      <c r="K16" s="89">
        <v>142</v>
      </c>
      <c r="L16" s="89">
        <f t="shared" si="0"/>
        <v>426</v>
      </c>
    </row>
    <row r="17" spans="1:12" x14ac:dyDescent="0.25">
      <c r="A17" t="s">
        <v>515</v>
      </c>
      <c r="B17" s="92">
        <v>46035</v>
      </c>
      <c r="C17" t="s">
        <v>516</v>
      </c>
      <c r="D17" t="s">
        <v>517</v>
      </c>
      <c r="E17" t="s">
        <v>458</v>
      </c>
      <c r="F17" t="s">
        <v>465</v>
      </c>
      <c r="G17" t="s">
        <v>518</v>
      </c>
      <c r="H17" t="s">
        <v>519</v>
      </c>
      <c r="I17" t="s">
        <v>520</v>
      </c>
      <c r="J17" s="87">
        <v>1</v>
      </c>
      <c r="K17" s="89">
        <v>165</v>
      </c>
      <c r="L17" s="89">
        <f t="shared" si="0"/>
        <v>165</v>
      </c>
    </row>
    <row r="18" spans="1:12" x14ac:dyDescent="0.25">
      <c r="A18" t="s">
        <v>521</v>
      </c>
      <c r="B18" s="92">
        <v>46035</v>
      </c>
      <c r="C18" t="s">
        <v>441</v>
      </c>
      <c r="D18" t="s">
        <v>470</v>
      </c>
      <c r="E18" t="s">
        <v>522</v>
      </c>
      <c r="F18" t="s">
        <v>444</v>
      </c>
      <c r="G18" t="s">
        <v>523</v>
      </c>
      <c r="H18" t="s">
        <v>524</v>
      </c>
      <c r="I18" t="s">
        <v>525</v>
      </c>
      <c r="J18" s="87">
        <v>2</v>
      </c>
      <c r="K18" s="89">
        <v>809</v>
      </c>
      <c r="L18" s="89">
        <f t="shared" si="0"/>
        <v>1618</v>
      </c>
    </row>
    <row r="19" spans="1:12" x14ac:dyDescent="0.25">
      <c r="A19" t="s">
        <v>526</v>
      </c>
      <c r="B19" s="92">
        <v>46035</v>
      </c>
      <c r="C19" t="s">
        <v>477</v>
      </c>
      <c r="D19" t="s">
        <v>527</v>
      </c>
      <c r="E19" t="s">
        <v>528</v>
      </c>
      <c r="F19" t="s">
        <v>465</v>
      </c>
      <c r="G19" t="s">
        <v>466</v>
      </c>
      <c r="H19" t="s">
        <v>467</v>
      </c>
      <c r="I19" t="s">
        <v>468</v>
      </c>
      <c r="J19" s="87">
        <v>8</v>
      </c>
      <c r="K19" s="89">
        <v>201</v>
      </c>
      <c r="L19" s="89">
        <f t="shared" si="0"/>
        <v>1608</v>
      </c>
    </row>
    <row r="20" spans="1:12" x14ac:dyDescent="0.25">
      <c r="A20" t="s">
        <v>529</v>
      </c>
      <c r="B20" s="92">
        <v>46036</v>
      </c>
      <c r="C20" t="s">
        <v>441</v>
      </c>
      <c r="D20" t="s">
        <v>228</v>
      </c>
      <c r="E20" t="s">
        <v>530</v>
      </c>
      <c r="F20" t="s">
        <v>444</v>
      </c>
      <c r="G20" t="s">
        <v>445</v>
      </c>
      <c r="H20" t="s">
        <v>446</v>
      </c>
      <c r="I20" t="s">
        <v>447</v>
      </c>
      <c r="J20" s="87">
        <v>7</v>
      </c>
      <c r="K20" s="89">
        <v>1068</v>
      </c>
      <c r="L20" s="89">
        <f t="shared" si="0"/>
        <v>7476</v>
      </c>
    </row>
    <row r="21" spans="1:12" x14ac:dyDescent="0.25">
      <c r="A21" t="s">
        <v>531</v>
      </c>
      <c r="B21" s="92">
        <v>46036</v>
      </c>
      <c r="C21" t="s">
        <v>532</v>
      </c>
      <c r="D21" t="s">
        <v>470</v>
      </c>
      <c r="E21" t="s">
        <v>458</v>
      </c>
      <c r="F21" t="s">
        <v>452</v>
      </c>
      <c r="G21" t="s">
        <v>453</v>
      </c>
      <c r="H21" t="s">
        <v>454</v>
      </c>
      <c r="I21" t="s">
        <v>455</v>
      </c>
      <c r="J21" s="87">
        <v>4</v>
      </c>
      <c r="K21" s="89">
        <v>124</v>
      </c>
      <c r="L21" s="89">
        <f t="shared" si="0"/>
        <v>496</v>
      </c>
    </row>
    <row r="22" spans="1:12" x14ac:dyDescent="0.25">
      <c r="A22" t="s">
        <v>533</v>
      </c>
      <c r="B22" s="92">
        <v>46036</v>
      </c>
      <c r="C22" t="s">
        <v>532</v>
      </c>
      <c r="D22" t="s">
        <v>509</v>
      </c>
      <c r="E22" t="s">
        <v>534</v>
      </c>
      <c r="F22" t="s">
        <v>465</v>
      </c>
      <c r="G22" t="s">
        <v>518</v>
      </c>
      <c r="H22" t="s">
        <v>519</v>
      </c>
      <c r="I22" t="s">
        <v>520</v>
      </c>
      <c r="J22" s="87">
        <v>2</v>
      </c>
      <c r="K22" s="89">
        <v>178</v>
      </c>
      <c r="L22" s="89">
        <f t="shared" si="0"/>
        <v>356</v>
      </c>
    </row>
    <row r="23" spans="1:12" x14ac:dyDescent="0.25">
      <c r="A23" t="s">
        <v>535</v>
      </c>
      <c r="B23" s="92">
        <v>46037</v>
      </c>
      <c r="C23" t="s">
        <v>506</v>
      </c>
      <c r="D23" t="s">
        <v>501</v>
      </c>
      <c r="E23" t="s">
        <v>536</v>
      </c>
      <c r="F23" t="s">
        <v>444</v>
      </c>
      <c r="G23" t="s">
        <v>445</v>
      </c>
      <c r="H23" t="s">
        <v>446</v>
      </c>
      <c r="I23" t="s">
        <v>447</v>
      </c>
      <c r="J23" s="87">
        <v>11</v>
      </c>
      <c r="K23" s="89">
        <v>992</v>
      </c>
      <c r="L23" s="89">
        <f t="shared" si="0"/>
        <v>10912</v>
      </c>
    </row>
    <row r="24" spans="1:12" x14ac:dyDescent="0.25">
      <c r="A24" t="s">
        <v>537</v>
      </c>
      <c r="B24" s="92">
        <v>46037</v>
      </c>
      <c r="C24" t="s">
        <v>477</v>
      </c>
      <c r="D24" t="s">
        <v>509</v>
      </c>
      <c r="E24" t="s">
        <v>538</v>
      </c>
      <c r="F24" t="s">
        <v>465</v>
      </c>
      <c r="G24" t="s">
        <v>518</v>
      </c>
      <c r="H24" t="s">
        <v>519</v>
      </c>
      <c r="I24" t="s">
        <v>520</v>
      </c>
      <c r="J24" s="87">
        <v>5</v>
      </c>
      <c r="K24" s="89">
        <v>173</v>
      </c>
      <c r="L24" s="89">
        <f t="shared" si="0"/>
        <v>865</v>
      </c>
    </row>
    <row r="25" spans="1:12" x14ac:dyDescent="0.25">
      <c r="A25" t="s">
        <v>539</v>
      </c>
      <c r="B25" s="92">
        <v>46037</v>
      </c>
      <c r="C25" t="s">
        <v>500</v>
      </c>
      <c r="D25" t="s">
        <v>491</v>
      </c>
      <c r="E25" t="s">
        <v>540</v>
      </c>
      <c r="F25" t="s">
        <v>465</v>
      </c>
      <c r="G25" t="s">
        <v>466</v>
      </c>
      <c r="H25" t="s">
        <v>467</v>
      </c>
      <c r="I25" t="s">
        <v>468</v>
      </c>
      <c r="J25" s="87">
        <v>12</v>
      </c>
      <c r="K25" s="89">
        <v>199</v>
      </c>
      <c r="L25" s="89">
        <f t="shared" si="0"/>
        <v>2388</v>
      </c>
    </row>
    <row r="26" spans="1:12" x14ac:dyDescent="0.25">
      <c r="A26" t="s">
        <v>541</v>
      </c>
      <c r="B26" s="92">
        <v>46038</v>
      </c>
      <c r="C26" t="s">
        <v>490</v>
      </c>
      <c r="D26" t="s">
        <v>470</v>
      </c>
      <c r="E26" t="s">
        <v>528</v>
      </c>
      <c r="F26" t="s">
        <v>459</v>
      </c>
      <c r="G26" t="s">
        <v>460</v>
      </c>
      <c r="H26" t="s">
        <v>461</v>
      </c>
      <c r="I26" t="s">
        <v>462</v>
      </c>
      <c r="J26" s="87">
        <v>4</v>
      </c>
      <c r="K26" s="89">
        <v>1896</v>
      </c>
      <c r="L26" s="89">
        <f t="shared" si="0"/>
        <v>7584</v>
      </c>
    </row>
    <row r="27" spans="1:12" x14ac:dyDescent="0.25">
      <c r="A27" t="s">
        <v>542</v>
      </c>
      <c r="B27" s="92">
        <v>46038</v>
      </c>
      <c r="C27" t="s">
        <v>500</v>
      </c>
      <c r="D27" t="s">
        <v>527</v>
      </c>
      <c r="E27" t="s">
        <v>471</v>
      </c>
      <c r="F27" t="s">
        <v>444</v>
      </c>
      <c r="G27" t="s">
        <v>523</v>
      </c>
      <c r="H27" t="s">
        <v>524</v>
      </c>
      <c r="I27" t="s">
        <v>525</v>
      </c>
      <c r="J27" s="87">
        <v>3</v>
      </c>
      <c r="K27" s="89">
        <v>770</v>
      </c>
      <c r="L27" s="89">
        <f t="shared" si="0"/>
        <v>2310</v>
      </c>
    </row>
    <row r="28" spans="1:12" x14ac:dyDescent="0.25">
      <c r="A28" t="s">
        <v>543</v>
      </c>
      <c r="B28" s="92">
        <v>46038</v>
      </c>
      <c r="C28" t="s">
        <v>490</v>
      </c>
      <c r="D28" t="s">
        <v>498</v>
      </c>
      <c r="E28" t="s">
        <v>479</v>
      </c>
      <c r="F28" t="s">
        <v>452</v>
      </c>
      <c r="G28" t="s">
        <v>486</v>
      </c>
      <c r="H28" t="s">
        <v>487</v>
      </c>
      <c r="I28" t="s">
        <v>488</v>
      </c>
      <c r="J28" s="87">
        <v>4</v>
      </c>
      <c r="K28" s="89">
        <v>511</v>
      </c>
      <c r="L28" s="89">
        <f t="shared" si="0"/>
        <v>2044</v>
      </c>
    </row>
    <row r="29" spans="1:12" x14ac:dyDescent="0.25">
      <c r="A29" t="s">
        <v>544</v>
      </c>
      <c r="B29" s="92">
        <v>46039</v>
      </c>
      <c r="C29" t="s">
        <v>441</v>
      </c>
      <c r="D29" t="s">
        <v>442</v>
      </c>
      <c r="E29" t="s">
        <v>451</v>
      </c>
      <c r="F29" t="s">
        <v>512</v>
      </c>
      <c r="G29" t="s">
        <v>512</v>
      </c>
      <c r="H29" t="s">
        <v>513</v>
      </c>
      <c r="I29" t="s">
        <v>514</v>
      </c>
      <c r="J29" s="87">
        <v>6</v>
      </c>
      <c r="K29" s="89">
        <v>124</v>
      </c>
      <c r="L29" s="89">
        <f t="shared" si="0"/>
        <v>744</v>
      </c>
    </row>
    <row r="30" spans="1:12" x14ac:dyDescent="0.25">
      <c r="A30" t="s">
        <v>545</v>
      </c>
      <c r="B30" s="92">
        <v>46039</v>
      </c>
      <c r="C30" t="s">
        <v>506</v>
      </c>
      <c r="D30" t="s">
        <v>225</v>
      </c>
      <c r="E30" t="s">
        <v>546</v>
      </c>
      <c r="F30" t="s">
        <v>444</v>
      </c>
      <c r="G30" t="s">
        <v>523</v>
      </c>
      <c r="H30" t="s">
        <v>547</v>
      </c>
      <c r="I30" t="s">
        <v>548</v>
      </c>
      <c r="J30" s="87">
        <v>3</v>
      </c>
      <c r="K30" s="89">
        <v>1321</v>
      </c>
      <c r="L30" s="89">
        <f t="shared" si="0"/>
        <v>3963</v>
      </c>
    </row>
    <row r="31" spans="1:12" x14ac:dyDescent="0.25">
      <c r="A31" t="s">
        <v>549</v>
      </c>
      <c r="B31" s="92">
        <v>46039</v>
      </c>
      <c r="C31" t="s">
        <v>506</v>
      </c>
      <c r="D31" t="s">
        <v>228</v>
      </c>
      <c r="E31" t="s">
        <v>458</v>
      </c>
      <c r="F31" t="s">
        <v>512</v>
      </c>
      <c r="G31" t="s">
        <v>512</v>
      </c>
      <c r="H31" t="s">
        <v>513</v>
      </c>
      <c r="I31" t="s">
        <v>514</v>
      </c>
      <c r="J31" s="87">
        <v>5</v>
      </c>
      <c r="K31" s="89">
        <v>125</v>
      </c>
      <c r="L31" s="89">
        <f t="shared" si="0"/>
        <v>625</v>
      </c>
    </row>
    <row r="32" spans="1:12" x14ac:dyDescent="0.25">
      <c r="A32" t="s">
        <v>550</v>
      </c>
      <c r="B32" s="92">
        <v>46041</v>
      </c>
      <c r="C32" t="s">
        <v>500</v>
      </c>
      <c r="D32" t="s">
        <v>228</v>
      </c>
      <c r="E32" t="s">
        <v>479</v>
      </c>
      <c r="F32" t="s">
        <v>444</v>
      </c>
      <c r="G32" t="s">
        <v>523</v>
      </c>
      <c r="H32" t="s">
        <v>547</v>
      </c>
      <c r="I32" t="s">
        <v>548</v>
      </c>
      <c r="J32" s="87">
        <v>9</v>
      </c>
      <c r="K32" s="89">
        <v>1535</v>
      </c>
      <c r="L32" s="89">
        <f t="shared" si="0"/>
        <v>13815</v>
      </c>
    </row>
    <row r="33" spans="1:12" x14ac:dyDescent="0.25">
      <c r="A33" t="s">
        <v>551</v>
      </c>
      <c r="B33" s="92">
        <v>46041</v>
      </c>
      <c r="C33" t="s">
        <v>497</v>
      </c>
      <c r="D33" t="s">
        <v>509</v>
      </c>
      <c r="E33" t="s">
        <v>552</v>
      </c>
      <c r="F33" t="s">
        <v>512</v>
      </c>
      <c r="G33" t="s">
        <v>512</v>
      </c>
      <c r="H33" t="s">
        <v>513</v>
      </c>
      <c r="I33" t="s">
        <v>514</v>
      </c>
      <c r="J33" s="87">
        <v>11</v>
      </c>
      <c r="K33" s="89">
        <v>146</v>
      </c>
      <c r="L33" s="89">
        <f t="shared" si="0"/>
        <v>1606</v>
      </c>
    </row>
    <row r="34" spans="1:12" x14ac:dyDescent="0.25">
      <c r="A34" t="s">
        <v>553</v>
      </c>
      <c r="B34" s="92">
        <v>46041</v>
      </c>
      <c r="C34" t="s">
        <v>449</v>
      </c>
      <c r="D34" t="s">
        <v>470</v>
      </c>
      <c r="E34" t="s">
        <v>464</v>
      </c>
      <c r="F34" t="s">
        <v>444</v>
      </c>
      <c r="G34" t="s">
        <v>445</v>
      </c>
      <c r="H34" t="s">
        <v>554</v>
      </c>
      <c r="I34" t="s">
        <v>555</v>
      </c>
      <c r="J34" s="87">
        <v>2</v>
      </c>
      <c r="K34" s="89">
        <v>1273</v>
      </c>
      <c r="L34" s="89">
        <f t="shared" si="0"/>
        <v>2546</v>
      </c>
    </row>
    <row r="35" spans="1:12" x14ac:dyDescent="0.25">
      <c r="A35" t="s">
        <v>556</v>
      </c>
      <c r="B35" s="92">
        <v>46042</v>
      </c>
      <c r="C35" t="s">
        <v>490</v>
      </c>
      <c r="D35" t="s">
        <v>478</v>
      </c>
      <c r="E35" t="s">
        <v>492</v>
      </c>
      <c r="F35" t="s">
        <v>557</v>
      </c>
      <c r="G35" t="s">
        <v>558</v>
      </c>
      <c r="H35" t="s">
        <v>559</v>
      </c>
      <c r="I35" t="s">
        <v>560</v>
      </c>
      <c r="J35" s="87">
        <v>6</v>
      </c>
      <c r="K35" s="89">
        <v>672</v>
      </c>
      <c r="L35" s="89">
        <f t="shared" si="0"/>
        <v>4032</v>
      </c>
    </row>
    <row r="36" spans="1:12" x14ac:dyDescent="0.25">
      <c r="A36" t="s">
        <v>561</v>
      </c>
      <c r="B36" s="92">
        <v>46042</v>
      </c>
      <c r="C36" t="s">
        <v>516</v>
      </c>
      <c r="D36" t="s">
        <v>491</v>
      </c>
      <c r="E36" t="s">
        <v>562</v>
      </c>
      <c r="F36" t="s">
        <v>512</v>
      </c>
      <c r="G36" t="s">
        <v>512</v>
      </c>
      <c r="H36" t="s">
        <v>513</v>
      </c>
      <c r="I36" t="s">
        <v>514</v>
      </c>
      <c r="J36" s="87">
        <v>9</v>
      </c>
      <c r="K36" s="89">
        <v>134</v>
      </c>
      <c r="L36" s="89">
        <f t="shared" si="0"/>
        <v>1206</v>
      </c>
    </row>
    <row r="37" spans="1:12" x14ac:dyDescent="0.25">
      <c r="A37" t="s">
        <v>563</v>
      </c>
      <c r="B37" s="92">
        <v>46042</v>
      </c>
      <c r="C37" t="s">
        <v>490</v>
      </c>
      <c r="D37" t="s">
        <v>470</v>
      </c>
      <c r="E37" t="s">
        <v>451</v>
      </c>
      <c r="F37" t="s">
        <v>444</v>
      </c>
      <c r="G37" t="s">
        <v>523</v>
      </c>
      <c r="H37" t="s">
        <v>524</v>
      </c>
      <c r="I37" t="s">
        <v>525</v>
      </c>
      <c r="J37" s="87">
        <v>11</v>
      </c>
      <c r="K37" s="89">
        <v>791</v>
      </c>
      <c r="L37" s="89">
        <f t="shared" si="0"/>
        <v>8701</v>
      </c>
    </row>
    <row r="38" spans="1:12" x14ac:dyDescent="0.25">
      <c r="A38" t="s">
        <v>564</v>
      </c>
      <c r="B38" s="92">
        <v>46043</v>
      </c>
      <c r="C38" t="s">
        <v>516</v>
      </c>
      <c r="D38" t="s">
        <v>501</v>
      </c>
      <c r="E38" t="s">
        <v>565</v>
      </c>
      <c r="F38" t="s">
        <v>444</v>
      </c>
      <c r="G38" t="s">
        <v>523</v>
      </c>
      <c r="H38" t="s">
        <v>547</v>
      </c>
      <c r="I38" t="s">
        <v>548</v>
      </c>
      <c r="J38" s="87">
        <v>11</v>
      </c>
      <c r="K38" s="89">
        <v>1567</v>
      </c>
      <c r="L38" s="89">
        <f t="shared" si="0"/>
        <v>17237</v>
      </c>
    </row>
    <row r="39" spans="1:12" x14ac:dyDescent="0.25">
      <c r="A39" t="s">
        <v>566</v>
      </c>
      <c r="B39" s="92">
        <v>46043</v>
      </c>
      <c r="C39" t="s">
        <v>441</v>
      </c>
      <c r="D39" t="s">
        <v>478</v>
      </c>
      <c r="E39" t="s">
        <v>565</v>
      </c>
      <c r="F39" t="s">
        <v>512</v>
      </c>
      <c r="G39" t="s">
        <v>512</v>
      </c>
      <c r="H39" t="s">
        <v>513</v>
      </c>
      <c r="I39" t="s">
        <v>514</v>
      </c>
      <c r="J39" s="87">
        <v>2</v>
      </c>
      <c r="K39" s="89">
        <v>122</v>
      </c>
      <c r="L39" s="89">
        <f t="shared" si="0"/>
        <v>244</v>
      </c>
    </row>
    <row r="40" spans="1:12" x14ac:dyDescent="0.25">
      <c r="A40" t="s">
        <v>567</v>
      </c>
      <c r="B40" s="92">
        <v>46043</v>
      </c>
      <c r="C40" t="s">
        <v>457</v>
      </c>
      <c r="D40" t="s">
        <v>442</v>
      </c>
      <c r="E40" t="s">
        <v>568</v>
      </c>
      <c r="F40" t="s">
        <v>465</v>
      </c>
      <c r="G40" t="s">
        <v>466</v>
      </c>
      <c r="H40" t="s">
        <v>480</v>
      </c>
      <c r="I40" t="s">
        <v>481</v>
      </c>
      <c r="J40" s="87">
        <v>9</v>
      </c>
      <c r="K40" s="89">
        <v>351</v>
      </c>
      <c r="L40" s="89">
        <f t="shared" si="0"/>
        <v>3159</v>
      </c>
    </row>
    <row r="41" spans="1:12" x14ac:dyDescent="0.25">
      <c r="A41" t="s">
        <v>569</v>
      </c>
      <c r="B41" s="92">
        <v>46044</v>
      </c>
      <c r="C41" t="s">
        <v>532</v>
      </c>
      <c r="D41" t="s">
        <v>501</v>
      </c>
      <c r="E41" t="s">
        <v>511</v>
      </c>
      <c r="F41" t="s">
        <v>452</v>
      </c>
      <c r="G41" t="s">
        <v>486</v>
      </c>
      <c r="H41" t="s">
        <v>487</v>
      </c>
      <c r="I41" t="s">
        <v>488</v>
      </c>
      <c r="J41" s="87">
        <v>9</v>
      </c>
      <c r="K41" s="89">
        <v>468</v>
      </c>
      <c r="L41" s="89">
        <f t="shared" si="0"/>
        <v>4212</v>
      </c>
    </row>
    <row r="42" spans="1:12" x14ac:dyDescent="0.25">
      <c r="A42" t="s">
        <v>570</v>
      </c>
      <c r="B42" s="92">
        <v>46044</v>
      </c>
      <c r="C42" t="s">
        <v>449</v>
      </c>
      <c r="D42" t="s">
        <v>527</v>
      </c>
      <c r="E42" t="s">
        <v>492</v>
      </c>
      <c r="F42" t="s">
        <v>465</v>
      </c>
      <c r="G42" t="s">
        <v>518</v>
      </c>
      <c r="H42" t="s">
        <v>519</v>
      </c>
      <c r="I42" t="s">
        <v>520</v>
      </c>
      <c r="J42" s="87">
        <v>8</v>
      </c>
      <c r="K42" s="89">
        <v>149</v>
      </c>
      <c r="L42" s="89">
        <f t="shared" si="0"/>
        <v>1192</v>
      </c>
    </row>
    <row r="43" spans="1:12" x14ac:dyDescent="0.25">
      <c r="A43" t="s">
        <v>571</v>
      </c>
      <c r="B43" s="92">
        <v>46044</v>
      </c>
      <c r="C43" t="s">
        <v>457</v>
      </c>
      <c r="D43" t="s">
        <v>450</v>
      </c>
      <c r="E43" t="s">
        <v>572</v>
      </c>
      <c r="F43" t="s">
        <v>557</v>
      </c>
      <c r="G43" t="s">
        <v>573</v>
      </c>
      <c r="H43" t="s">
        <v>574</v>
      </c>
      <c r="I43" t="s">
        <v>575</v>
      </c>
      <c r="J43" s="87">
        <v>1</v>
      </c>
      <c r="K43" s="89">
        <v>282</v>
      </c>
      <c r="L43" s="89">
        <f t="shared" si="0"/>
        <v>282</v>
      </c>
    </row>
    <row r="44" spans="1:12" x14ac:dyDescent="0.25">
      <c r="A44" t="s">
        <v>576</v>
      </c>
      <c r="B44" s="92">
        <v>46045</v>
      </c>
      <c r="C44" t="s">
        <v>516</v>
      </c>
      <c r="D44" t="s">
        <v>225</v>
      </c>
      <c r="E44" t="s">
        <v>538</v>
      </c>
      <c r="F44" t="s">
        <v>452</v>
      </c>
      <c r="G44" t="s">
        <v>453</v>
      </c>
      <c r="H44" t="s">
        <v>454</v>
      </c>
      <c r="I44" t="s">
        <v>455</v>
      </c>
      <c r="J44" s="87">
        <v>2</v>
      </c>
      <c r="K44" s="89">
        <v>130</v>
      </c>
      <c r="L44" s="89">
        <f t="shared" si="0"/>
        <v>260</v>
      </c>
    </row>
    <row r="45" spans="1:12" x14ac:dyDescent="0.25">
      <c r="A45" t="s">
        <v>577</v>
      </c>
      <c r="B45" s="92">
        <v>46045</v>
      </c>
      <c r="C45" t="s">
        <v>449</v>
      </c>
      <c r="D45" t="s">
        <v>517</v>
      </c>
      <c r="E45" t="s">
        <v>458</v>
      </c>
      <c r="F45" t="s">
        <v>444</v>
      </c>
      <c r="G45" t="s">
        <v>445</v>
      </c>
      <c r="H45" t="s">
        <v>446</v>
      </c>
      <c r="I45" t="s">
        <v>447</v>
      </c>
      <c r="J45" s="87">
        <v>7</v>
      </c>
      <c r="K45" s="89">
        <v>1020</v>
      </c>
      <c r="L45" s="89">
        <f t="shared" si="0"/>
        <v>7140</v>
      </c>
    </row>
    <row r="46" spans="1:12" x14ac:dyDescent="0.25">
      <c r="A46" t="s">
        <v>578</v>
      </c>
      <c r="B46" s="92">
        <v>46045</v>
      </c>
      <c r="C46" t="s">
        <v>532</v>
      </c>
      <c r="D46" t="s">
        <v>228</v>
      </c>
      <c r="E46" t="s">
        <v>443</v>
      </c>
      <c r="F46" t="s">
        <v>472</v>
      </c>
      <c r="G46" t="s">
        <v>473</v>
      </c>
      <c r="H46" t="s">
        <v>474</v>
      </c>
      <c r="I46" t="s">
        <v>475</v>
      </c>
      <c r="J46" s="87">
        <v>3</v>
      </c>
      <c r="K46" s="89">
        <v>166</v>
      </c>
      <c r="L46" s="89">
        <f t="shared" si="0"/>
        <v>498</v>
      </c>
    </row>
    <row r="47" spans="1:12" x14ac:dyDescent="0.25">
      <c r="A47" t="s">
        <v>579</v>
      </c>
      <c r="B47" s="92">
        <v>46046</v>
      </c>
      <c r="C47" t="s">
        <v>449</v>
      </c>
      <c r="D47" t="s">
        <v>517</v>
      </c>
      <c r="E47" t="s">
        <v>546</v>
      </c>
      <c r="F47" t="s">
        <v>465</v>
      </c>
      <c r="G47" t="s">
        <v>466</v>
      </c>
      <c r="H47" t="s">
        <v>480</v>
      </c>
      <c r="I47" t="s">
        <v>481</v>
      </c>
      <c r="J47" s="87">
        <v>3</v>
      </c>
      <c r="K47" s="89">
        <v>377</v>
      </c>
      <c r="L47" s="89">
        <f t="shared" si="0"/>
        <v>1131</v>
      </c>
    </row>
    <row r="48" spans="1:12" x14ac:dyDescent="0.25">
      <c r="A48" t="s">
        <v>580</v>
      </c>
      <c r="B48" s="92">
        <v>46046</v>
      </c>
      <c r="C48" t="s">
        <v>490</v>
      </c>
      <c r="D48" t="s">
        <v>498</v>
      </c>
      <c r="E48" t="s">
        <v>581</v>
      </c>
      <c r="F48" t="s">
        <v>444</v>
      </c>
      <c r="G48" t="s">
        <v>445</v>
      </c>
      <c r="H48" t="s">
        <v>554</v>
      </c>
      <c r="I48" t="s">
        <v>555</v>
      </c>
      <c r="J48" s="87">
        <v>7</v>
      </c>
      <c r="K48" s="89">
        <v>1191</v>
      </c>
      <c r="L48" s="89">
        <f t="shared" si="0"/>
        <v>8337</v>
      </c>
    </row>
    <row r="49" spans="1:12" x14ac:dyDescent="0.25">
      <c r="A49" t="s">
        <v>582</v>
      </c>
      <c r="B49" s="92">
        <v>46046</v>
      </c>
      <c r="C49" t="s">
        <v>506</v>
      </c>
      <c r="D49" t="s">
        <v>491</v>
      </c>
      <c r="E49" t="s">
        <v>583</v>
      </c>
      <c r="F49" t="s">
        <v>452</v>
      </c>
      <c r="G49" t="s">
        <v>453</v>
      </c>
      <c r="H49" t="s">
        <v>454</v>
      </c>
      <c r="I49" t="s">
        <v>455</v>
      </c>
      <c r="J49" s="87">
        <v>5</v>
      </c>
      <c r="K49" s="89">
        <v>125</v>
      </c>
      <c r="L49" s="89">
        <f t="shared" si="0"/>
        <v>625</v>
      </c>
    </row>
    <row r="50" spans="1:12" x14ac:dyDescent="0.25">
      <c r="A50" t="s">
        <v>584</v>
      </c>
      <c r="B50" s="92">
        <v>46048</v>
      </c>
      <c r="C50" t="s">
        <v>497</v>
      </c>
      <c r="D50" t="s">
        <v>478</v>
      </c>
      <c r="E50" t="s">
        <v>585</v>
      </c>
      <c r="F50" t="s">
        <v>444</v>
      </c>
      <c r="G50" t="s">
        <v>523</v>
      </c>
      <c r="H50" t="s">
        <v>547</v>
      </c>
      <c r="I50" t="s">
        <v>548</v>
      </c>
      <c r="J50" s="87">
        <v>7</v>
      </c>
      <c r="K50" s="89">
        <v>1581</v>
      </c>
      <c r="L50" s="89">
        <f t="shared" si="0"/>
        <v>11067</v>
      </c>
    </row>
    <row r="51" spans="1:12" x14ac:dyDescent="0.25">
      <c r="A51" t="s">
        <v>586</v>
      </c>
      <c r="B51" s="92">
        <v>46048</v>
      </c>
      <c r="C51" t="s">
        <v>506</v>
      </c>
      <c r="D51" t="s">
        <v>225</v>
      </c>
      <c r="E51" t="s">
        <v>587</v>
      </c>
      <c r="F51" t="s">
        <v>444</v>
      </c>
      <c r="G51" t="s">
        <v>445</v>
      </c>
      <c r="H51" t="s">
        <v>446</v>
      </c>
      <c r="I51" t="s">
        <v>447</v>
      </c>
      <c r="J51" s="87">
        <v>8</v>
      </c>
      <c r="K51" s="89">
        <v>1018</v>
      </c>
      <c r="L51" s="89">
        <f t="shared" si="0"/>
        <v>8144</v>
      </c>
    </row>
    <row r="52" spans="1:12" x14ac:dyDescent="0.25">
      <c r="A52" t="s">
        <v>588</v>
      </c>
      <c r="B52" s="92">
        <v>46048</v>
      </c>
      <c r="C52" t="s">
        <v>516</v>
      </c>
      <c r="D52" t="s">
        <v>527</v>
      </c>
      <c r="E52" t="s">
        <v>589</v>
      </c>
      <c r="F52" t="s">
        <v>557</v>
      </c>
      <c r="G52" t="s">
        <v>573</v>
      </c>
      <c r="H52" t="s">
        <v>574</v>
      </c>
      <c r="I52" t="s">
        <v>575</v>
      </c>
      <c r="J52" s="87">
        <v>12</v>
      </c>
      <c r="K52" s="89">
        <v>240</v>
      </c>
      <c r="L52" s="89">
        <f t="shared" si="0"/>
        <v>2880</v>
      </c>
    </row>
    <row r="53" spans="1:12" x14ac:dyDescent="0.25">
      <c r="A53" t="s">
        <v>590</v>
      </c>
      <c r="B53" s="92">
        <v>46049</v>
      </c>
      <c r="C53" t="s">
        <v>516</v>
      </c>
      <c r="D53" t="s">
        <v>491</v>
      </c>
      <c r="E53" t="s">
        <v>511</v>
      </c>
      <c r="F53" t="s">
        <v>557</v>
      </c>
      <c r="G53" t="s">
        <v>558</v>
      </c>
      <c r="H53" t="s">
        <v>559</v>
      </c>
      <c r="I53" t="s">
        <v>560</v>
      </c>
      <c r="J53" s="87">
        <v>3</v>
      </c>
      <c r="K53" s="89">
        <v>687</v>
      </c>
      <c r="L53" s="89">
        <f t="shared" si="0"/>
        <v>2061</v>
      </c>
    </row>
    <row r="54" spans="1:12" x14ac:dyDescent="0.25">
      <c r="A54" t="s">
        <v>591</v>
      </c>
      <c r="B54" s="92">
        <v>46049</v>
      </c>
      <c r="C54" t="s">
        <v>441</v>
      </c>
      <c r="D54" t="s">
        <v>498</v>
      </c>
      <c r="E54" t="s">
        <v>565</v>
      </c>
      <c r="F54" t="s">
        <v>444</v>
      </c>
      <c r="G54" t="s">
        <v>445</v>
      </c>
      <c r="H54" t="s">
        <v>446</v>
      </c>
      <c r="I54" t="s">
        <v>447</v>
      </c>
      <c r="J54" s="87">
        <v>9</v>
      </c>
      <c r="K54" s="89">
        <v>891</v>
      </c>
      <c r="L54" s="89">
        <f t="shared" si="0"/>
        <v>8019</v>
      </c>
    </row>
    <row r="55" spans="1:12" x14ac:dyDescent="0.25">
      <c r="A55" t="s">
        <v>592</v>
      </c>
      <c r="B55" s="92">
        <v>46049</v>
      </c>
      <c r="C55" t="s">
        <v>516</v>
      </c>
      <c r="D55" t="s">
        <v>225</v>
      </c>
      <c r="E55" t="s">
        <v>483</v>
      </c>
      <c r="F55" t="s">
        <v>452</v>
      </c>
      <c r="G55" t="s">
        <v>493</v>
      </c>
      <c r="H55" t="s">
        <v>494</v>
      </c>
      <c r="I55" t="s">
        <v>495</v>
      </c>
      <c r="J55" s="87">
        <v>1</v>
      </c>
      <c r="K55" s="89">
        <v>59</v>
      </c>
      <c r="L55" s="89">
        <f t="shared" si="0"/>
        <v>59</v>
      </c>
    </row>
    <row r="56" spans="1:12" x14ac:dyDescent="0.25">
      <c r="A56" t="s">
        <v>593</v>
      </c>
      <c r="B56" s="92">
        <v>46050</v>
      </c>
      <c r="C56" t="s">
        <v>490</v>
      </c>
      <c r="D56" t="s">
        <v>498</v>
      </c>
      <c r="E56" t="s">
        <v>594</v>
      </c>
      <c r="F56" t="s">
        <v>465</v>
      </c>
      <c r="G56" t="s">
        <v>466</v>
      </c>
      <c r="H56" t="s">
        <v>467</v>
      </c>
      <c r="I56" t="s">
        <v>468</v>
      </c>
      <c r="J56" s="87">
        <v>2</v>
      </c>
      <c r="K56" s="89">
        <v>212</v>
      </c>
      <c r="L56" s="89">
        <f t="shared" si="0"/>
        <v>424</v>
      </c>
    </row>
    <row r="57" spans="1:12" x14ac:dyDescent="0.25">
      <c r="A57" t="s">
        <v>595</v>
      </c>
      <c r="B57" s="92">
        <v>46050</v>
      </c>
      <c r="C57" t="s">
        <v>516</v>
      </c>
      <c r="D57" t="s">
        <v>478</v>
      </c>
      <c r="E57" t="s">
        <v>562</v>
      </c>
      <c r="F57" t="s">
        <v>472</v>
      </c>
      <c r="G57" t="s">
        <v>473</v>
      </c>
      <c r="H57" t="s">
        <v>474</v>
      </c>
      <c r="I57" t="s">
        <v>475</v>
      </c>
      <c r="J57" s="87">
        <v>7</v>
      </c>
      <c r="K57" s="89">
        <v>185</v>
      </c>
      <c r="L57" s="89">
        <f t="shared" si="0"/>
        <v>1295</v>
      </c>
    </row>
    <row r="58" spans="1:12" x14ac:dyDescent="0.25">
      <c r="A58" t="s">
        <v>596</v>
      </c>
      <c r="B58" s="92">
        <v>46050</v>
      </c>
      <c r="C58" t="s">
        <v>532</v>
      </c>
      <c r="D58" t="s">
        <v>228</v>
      </c>
      <c r="E58" t="s">
        <v>597</v>
      </c>
      <c r="F58" t="s">
        <v>465</v>
      </c>
      <c r="G58" t="s">
        <v>466</v>
      </c>
      <c r="H58" t="s">
        <v>480</v>
      </c>
      <c r="I58" t="s">
        <v>481</v>
      </c>
      <c r="J58" s="87">
        <v>2</v>
      </c>
      <c r="K58" s="89">
        <v>374</v>
      </c>
      <c r="L58" s="89">
        <f t="shared" si="0"/>
        <v>748</v>
      </c>
    </row>
    <row r="59" spans="1:12" x14ac:dyDescent="0.25">
      <c r="A59" t="s">
        <v>598</v>
      </c>
      <c r="B59" s="92">
        <v>46051</v>
      </c>
      <c r="C59" t="s">
        <v>457</v>
      </c>
      <c r="D59" t="s">
        <v>527</v>
      </c>
      <c r="E59" t="s">
        <v>479</v>
      </c>
      <c r="F59" t="s">
        <v>557</v>
      </c>
      <c r="G59" t="s">
        <v>573</v>
      </c>
      <c r="H59" t="s">
        <v>574</v>
      </c>
      <c r="I59" t="s">
        <v>575</v>
      </c>
      <c r="J59" s="87">
        <v>12</v>
      </c>
      <c r="K59" s="89">
        <v>254</v>
      </c>
      <c r="L59" s="89">
        <f t="shared" si="0"/>
        <v>3048</v>
      </c>
    </row>
    <row r="60" spans="1:12" x14ac:dyDescent="0.25">
      <c r="A60" t="s">
        <v>599</v>
      </c>
      <c r="B60" s="92">
        <v>46051</v>
      </c>
      <c r="C60" t="s">
        <v>457</v>
      </c>
      <c r="D60" t="s">
        <v>527</v>
      </c>
      <c r="E60" t="s">
        <v>540</v>
      </c>
      <c r="F60" t="s">
        <v>444</v>
      </c>
      <c r="G60" t="s">
        <v>445</v>
      </c>
      <c r="H60" t="s">
        <v>554</v>
      </c>
      <c r="I60" t="s">
        <v>555</v>
      </c>
      <c r="J60" s="87">
        <v>7</v>
      </c>
      <c r="K60" s="89">
        <v>1295</v>
      </c>
      <c r="L60" s="89">
        <f t="shared" si="0"/>
        <v>9065</v>
      </c>
    </row>
    <row r="61" spans="1:12" x14ac:dyDescent="0.25">
      <c r="A61" t="s">
        <v>600</v>
      </c>
      <c r="B61" s="92">
        <v>46051</v>
      </c>
      <c r="C61" t="s">
        <v>441</v>
      </c>
      <c r="D61" t="s">
        <v>450</v>
      </c>
      <c r="E61" t="s">
        <v>565</v>
      </c>
      <c r="F61" t="s">
        <v>512</v>
      </c>
      <c r="G61" t="s">
        <v>512</v>
      </c>
      <c r="H61" t="s">
        <v>513</v>
      </c>
      <c r="I61" t="s">
        <v>514</v>
      </c>
      <c r="J61" s="87">
        <v>4</v>
      </c>
      <c r="K61" s="89">
        <v>146</v>
      </c>
      <c r="L61" s="89">
        <f t="shared" si="0"/>
        <v>584</v>
      </c>
    </row>
    <row r="62" spans="1:12" x14ac:dyDescent="0.25">
      <c r="A62" t="s">
        <v>601</v>
      </c>
      <c r="B62" s="92">
        <v>46052</v>
      </c>
      <c r="C62" t="s">
        <v>532</v>
      </c>
      <c r="D62" t="s">
        <v>478</v>
      </c>
      <c r="E62" t="s">
        <v>502</v>
      </c>
      <c r="F62" t="s">
        <v>444</v>
      </c>
      <c r="G62" t="s">
        <v>445</v>
      </c>
      <c r="H62" t="s">
        <v>554</v>
      </c>
      <c r="I62" t="s">
        <v>555</v>
      </c>
      <c r="J62" s="87">
        <v>3</v>
      </c>
      <c r="K62" s="89">
        <v>1318</v>
      </c>
      <c r="L62" s="89">
        <f t="shared" si="0"/>
        <v>3954</v>
      </c>
    </row>
    <row r="63" spans="1:12" x14ac:dyDescent="0.25">
      <c r="A63" t="s">
        <v>602</v>
      </c>
      <c r="B63" s="92">
        <v>46052</v>
      </c>
      <c r="C63" t="s">
        <v>532</v>
      </c>
      <c r="D63" t="s">
        <v>442</v>
      </c>
      <c r="E63" t="s">
        <v>587</v>
      </c>
      <c r="F63" t="s">
        <v>444</v>
      </c>
      <c r="G63" t="s">
        <v>523</v>
      </c>
      <c r="H63" t="s">
        <v>524</v>
      </c>
      <c r="I63" t="s">
        <v>525</v>
      </c>
      <c r="J63" s="87">
        <v>1</v>
      </c>
      <c r="K63" s="89">
        <v>831</v>
      </c>
      <c r="L63" s="89">
        <f t="shared" si="0"/>
        <v>831</v>
      </c>
    </row>
    <row r="64" spans="1:12" x14ac:dyDescent="0.25">
      <c r="A64" t="s">
        <v>603</v>
      </c>
      <c r="B64" s="92">
        <v>46052</v>
      </c>
      <c r="C64" t="s">
        <v>532</v>
      </c>
      <c r="D64" t="s">
        <v>442</v>
      </c>
      <c r="E64" t="s">
        <v>534</v>
      </c>
      <c r="F64" t="s">
        <v>452</v>
      </c>
      <c r="G64" t="s">
        <v>493</v>
      </c>
      <c r="H64" t="s">
        <v>494</v>
      </c>
      <c r="I64" t="s">
        <v>495</v>
      </c>
      <c r="J64" s="87">
        <v>11</v>
      </c>
      <c r="K64" s="89">
        <v>54</v>
      </c>
      <c r="L64" s="89">
        <f t="shared" si="0"/>
        <v>594</v>
      </c>
    </row>
    <row r="65" spans="1:12" x14ac:dyDescent="0.25">
      <c r="A65" t="s">
        <v>604</v>
      </c>
      <c r="B65" s="92">
        <v>46053</v>
      </c>
      <c r="C65" t="s">
        <v>500</v>
      </c>
      <c r="D65" t="s">
        <v>509</v>
      </c>
      <c r="E65" t="s">
        <v>536</v>
      </c>
      <c r="F65" t="s">
        <v>444</v>
      </c>
      <c r="G65" t="s">
        <v>523</v>
      </c>
      <c r="H65" t="s">
        <v>524</v>
      </c>
      <c r="I65" t="s">
        <v>525</v>
      </c>
      <c r="J65" s="87">
        <v>12</v>
      </c>
      <c r="K65" s="89">
        <v>777</v>
      </c>
      <c r="L65" s="89">
        <f t="shared" si="0"/>
        <v>9324</v>
      </c>
    </row>
    <row r="66" spans="1:12" x14ac:dyDescent="0.25">
      <c r="A66" t="s">
        <v>605</v>
      </c>
      <c r="B66" s="92">
        <v>46053</v>
      </c>
      <c r="C66" t="s">
        <v>449</v>
      </c>
      <c r="D66" t="s">
        <v>228</v>
      </c>
      <c r="E66" t="s">
        <v>522</v>
      </c>
      <c r="F66" t="s">
        <v>444</v>
      </c>
      <c r="G66" t="s">
        <v>523</v>
      </c>
      <c r="H66" t="s">
        <v>547</v>
      </c>
      <c r="I66" t="s">
        <v>548</v>
      </c>
      <c r="J66" s="87">
        <v>3</v>
      </c>
      <c r="K66" s="89">
        <v>1506</v>
      </c>
      <c r="L66" s="89">
        <f t="shared" ref="L66:L129" si="1">J66*K66</f>
        <v>4518</v>
      </c>
    </row>
    <row r="67" spans="1:12" x14ac:dyDescent="0.25">
      <c r="A67" t="s">
        <v>606</v>
      </c>
      <c r="B67" s="92">
        <v>46053</v>
      </c>
      <c r="C67" t="s">
        <v>497</v>
      </c>
      <c r="D67" t="s">
        <v>450</v>
      </c>
      <c r="E67" t="s">
        <v>607</v>
      </c>
      <c r="F67" t="s">
        <v>557</v>
      </c>
      <c r="G67" t="s">
        <v>573</v>
      </c>
      <c r="H67" t="s">
        <v>574</v>
      </c>
      <c r="I67" t="s">
        <v>575</v>
      </c>
      <c r="J67" s="87">
        <v>2</v>
      </c>
      <c r="K67" s="89">
        <v>264</v>
      </c>
      <c r="L67" s="89">
        <f t="shared" si="1"/>
        <v>528</v>
      </c>
    </row>
    <row r="68" spans="1:12" x14ac:dyDescent="0.25">
      <c r="A68" t="s">
        <v>608</v>
      </c>
      <c r="B68" s="92">
        <v>46055</v>
      </c>
      <c r="C68" t="s">
        <v>497</v>
      </c>
      <c r="D68" t="s">
        <v>498</v>
      </c>
      <c r="E68" t="s">
        <v>587</v>
      </c>
      <c r="F68" t="s">
        <v>472</v>
      </c>
      <c r="G68" t="s">
        <v>473</v>
      </c>
      <c r="H68" t="s">
        <v>474</v>
      </c>
      <c r="I68" t="s">
        <v>475</v>
      </c>
      <c r="J68" s="87">
        <v>11</v>
      </c>
      <c r="K68" s="89">
        <v>182</v>
      </c>
      <c r="L68" s="89">
        <f t="shared" si="1"/>
        <v>2002</v>
      </c>
    </row>
    <row r="69" spans="1:12" x14ac:dyDescent="0.25">
      <c r="A69" t="s">
        <v>609</v>
      </c>
      <c r="B69" s="92">
        <v>46055</v>
      </c>
      <c r="C69" t="s">
        <v>477</v>
      </c>
      <c r="D69" t="s">
        <v>225</v>
      </c>
      <c r="E69" t="s">
        <v>587</v>
      </c>
      <c r="F69" t="s">
        <v>465</v>
      </c>
      <c r="G69" t="s">
        <v>518</v>
      </c>
      <c r="H69" t="s">
        <v>519</v>
      </c>
      <c r="I69" t="s">
        <v>520</v>
      </c>
      <c r="J69" s="87">
        <v>4</v>
      </c>
      <c r="K69" s="89">
        <v>155</v>
      </c>
      <c r="L69" s="89">
        <f t="shared" si="1"/>
        <v>620</v>
      </c>
    </row>
    <row r="70" spans="1:12" x14ac:dyDescent="0.25">
      <c r="A70" t="s">
        <v>610</v>
      </c>
      <c r="B70" s="92">
        <v>46055</v>
      </c>
      <c r="C70" t="s">
        <v>441</v>
      </c>
      <c r="D70" t="s">
        <v>470</v>
      </c>
      <c r="E70" t="s">
        <v>611</v>
      </c>
      <c r="F70" t="s">
        <v>452</v>
      </c>
      <c r="G70" t="s">
        <v>453</v>
      </c>
      <c r="H70" t="s">
        <v>454</v>
      </c>
      <c r="I70" t="s">
        <v>455</v>
      </c>
      <c r="J70" s="87">
        <v>4</v>
      </c>
      <c r="K70" s="89">
        <v>111</v>
      </c>
      <c r="L70" s="89">
        <f t="shared" si="1"/>
        <v>444</v>
      </c>
    </row>
    <row r="71" spans="1:12" x14ac:dyDescent="0.25">
      <c r="A71" t="s">
        <v>612</v>
      </c>
      <c r="B71" s="92">
        <v>46056</v>
      </c>
      <c r="C71" t="s">
        <v>441</v>
      </c>
      <c r="D71" t="s">
        <v>491</v>
      </c>
      <c r="E71" t="s">
        <v>613</v>
      </c>
      <c r="F71" t="s">
        <v>557</v>
      </c>
      <c r="G71" t="s">
        <v>573</v>
      </c>
      <c r="H71" t="s">
        <v>574</v>
      </c>
      <c r="I71" t="s">
        <v>575</v>
      </c>
      <c r="J71" s="87">
        <v>1</v>
      </c>
      <c r="K71" s="89">
        <v>241</v>
      </c>
      <c r="L71" s="89">
        <f t="shared" si="1"/>
        <v>241</v>
      </c>
    </row>
    <row r="72" spans="1:12" x14ac:dyDescent="0.25">
      <c r="A72" t="s">
        <v>614</v>
      </c>
      <c r="B72" s="92">
        <v>46056</v>
      </c>
      <c r="C72" t="s">
        <v>441</v>
      </c>
      <c r="D72" t="s">
        <v>509</v>
      </c>
      <c r="E72" t="s">
        <v>483</v>
      </c>
      <c r="F72" t="s">
        <v>444</v>
      </c>
      <c r="G72" t="s">
        <v>523</v>
      </c>
      <c r="H72" t="s">
        <v>524</v>
      </c>
      <c r="I72" t="s">
        <v>525</v>
      </c>
      <c r="J72" s="87">
        <v>10</v>
      </c>
      <c r="K72" s="89">
        <v>758</v>
      </c>
      <c r="L72" s="89">
        <f t="shared" si="1"/>
        <v>7580</v>
      </c>
    </row>
    <row r="73" spans="1:12" x14ac:dyDescent="0.25">
      <c r="A73" t="s">
        <v>615</v>
      </c>
      <c r="B73" s="92">
        <v>46056</v>
      </c>
      <c r="C73" t="s">
        <v>506</v>
      </c>
      <c r="D73" t="s">
        <v>501</v>
      </c>
      <c r="E73" t="s">
        <v>581</v>
      </c>
      <c r="F73" t="s">
        <v>444</v>
      </c>
      <c r="G73" t="s">
        <v>523</v>
      </c>
      <c r="H73" t="s">
        <v>547</v>
      </c>
      <c r="I73" t="s">
        <v>548</v>
      </c>
      <c r="J73" s="87">
        <v>4</v>
      </c>
      <c r="K73" s="89">
        <v>1561</v>
      </c>
      <c r="L73" s="89">
        <f t="shared" si="1"/>
        <v>6244</v>
      </c>
    </row>
    <row r="74" spans="1:12" x14ac:dyDescent="0.25">
      <c r="A74" t="s">
        <v>616</v>
      </c>
      <c r="B74" s="92">
        <v>46057</v>
      </c>
      <c r="C74" t="s">
        <v>457</v>
      </c>
      <c r="D74" t="s">
        <v>470</v>
      </c>
      <c r="E74" t="s">
        <v>613</v>
      </c>
      <c r="F74" t="s">
        <v>444</v>
      </c>
      <c r="G74" t="s">
        <v>445</v>
      </c>
      <c r="H74" t="s">
        <v>446</v>
      </c>
      <c r="I74" t="s">
        <v>447</v>
      </c>
      <c r="J74" s="87">
        <v>1</v>
      </c>
      <c r="K74" s="89">
        <v>1053</v>
      </c>
      <c r="L74" s="89">
        <f t="shared" si="1"/>
        <v>1053</v>
      </c>
    </row>
    <row r="75" spans="1:12" x14ac:dyDescent="0.25">
      <c r="A75" t="s">
        <v>617</v>
      </c>
      <c r="B75" s="92">
        <v>46057</v>
      </c>
      <c r="C75" t="s">
        <v>532</v>
      </c>
      <c r="D75" t="s">
        <v>478</v>
      </c>
      <c r="E75" t="s">
        <v>581</v>
      </c>
      <c r="F75" t="s">
        <v>452</v>
      </c>
      <c r="G75" t="s">
        <v>493</v>
      </c>
      <c r="H75" t="s">
        <v>494</v>
      </c>
      <c r="I75" t="s">
        <v>495</v>
      </c>
      <c r="J75" s="87">
        <v>12</v>
      </c>
      <c r="K75" s="89">
        <v>52</v>
      </c>
      <c r="L75" s="89">
        <f t="shared" si="1"/>
        <v>624</v>
      </c>
    </row>
    <row r="76" spans="1:12" x14ac:dyDescent="0.25">
      <c r="A76" t="s">
        <v>618</v>
      </c>
      <c r="B76" s="92">
        <v>46057</v>
      </c>
      <c r="C76" t="s">
        <v>477</v>
      </c>
      <c r="D76" t="s">
        <v>478</v>
      </c>
      <c r="E76" t="s">
        <v>536</v>
      </c>
      <c r="F76" t="s">
        <v>465</v>
      </c>
      <c r="G76" t="s">
        <v>518</v>
      </c>
      <c r="H76" t="s">
        <v>519</v>
      </c>
      <c r="I76" t="s">
        <v>520</v>
      </c>
      <c r="J76" s="87">
        <v>2</v>
      </c>
      <c r="K76" s="89">
        <v>151</v>
      </c>
      <c r="L76" s="89">
        <f t="shared" si="1"/>
        <v>302</v>
      </c>
    </row>
    <row r="77" spans="1:12" x14ac:dyDescent="0.25">
      <c r="A77" t="s">
        <v>619</v>
      </c>
      <c r="B77" s="92">
        <v>46058</v>
      </c>
      <c r="C77" t="s">
        <v>441</v>
      </c>
      <c r="D77" t="s">
        <v>517</v>
      </c>
      <c r="E77" t="s">
        <v>620</v>
      </c>
      <c r="F77" t="s">
        <v>465</v>
      </c>
      <c r="G77" t="s">
        <v>518</v>
      </c>
      <c r="H77" t="s">
        <v>519</v>
      </c>
      <c r="I77" t="s">
        <v>520</v>
      </c>
      <c r="J77" s="87">
        <v>8</v>
      </c>
      <c r="K77" s="89">
        <v>158</v>
      </c>
      <c r="L77" s="89">
        <f t="shared" si="1"/>
        <v>1264</v>
      </c>
    </row>
    <row r="78" spans="1:12" x14ac:dyDescent="0.25">
      <c r="A78" t="s">
        <v>621</v>
      </c>
      <c r="B78" s="92">
        <v>46058</v>
      </c>
      <c r="C78" t="s">
        <v>457</v>
      </c>
      <c r="D78" t="s">
        <v>225</v>
      </c>
      <c r="E78" t="s">
        <v>471</v>
      </c>
      <c r="F78" t="s">
        <v>557</v>
      </c>
      <c r="G78" t="s">
        <v>558</v>
      </c>
      <c r="H78" t="s">
        <v>559</v>
      </c>
      <c r="I78" t="s">
        <v>560</v>
      </c>
      <c r="J78" s="87">
        <v>9</v>
      </c>
      <c r="K78" s="89">
        <v>666</v>
      </c>
      <c r="L78" s="89">
        <f t="shared" si="1"/>
        <v>5994</v>
      </c>
    </row>
    <row r="79" spans="1:12" x14ac:dyDescent="0.25">
      <c r="A79" t="s">
        <v>622</v>
      </c>
      <c r="B79" s="92">
        <v>46058</v>
      </c>
      <c r="C79" t="s">
        <v>500</v>
      </c>
      <c r="D79" t="s">
        <v>517</v>
      </c>
      <c r="E79" t="s">
        <v>471</v>
      </c>
      <c r="F79" t="s">
        <v>444</v>
      </c>
      <c r="G79" t="s">
        <v>445</v>
      </c>
      <c r="H79" t="s">
        <v>554</v>
      </c>
      <c r="I79" t="s">
        <v>555</v>
      </c>
      <c r="J79" s="87">
        <v>5</v>
      </c>
      <c r="K79" s="89">
        <v>1370</v>
      </c>
      <c r="L79" s="89">
        <f t="shared" si="1"/>
        <v>6850</v>
      </c>
    </row>
    <row r="80" spans="1:12" x14ac:dyDescent="0.25">
      <c r="A80" t="s">
        <v>623</v>
      </c>
      <c r="B80" s="92">
        <v>46059</v>
      </c>
      <c r="C80" t="s">
        <v>477</v>
      </c>
      <c r="D80" t="s">
        <v>450</v>
      </c>
      <c r="E80" t="s">
        <v>624</v>
      </c>
      <c r="F80" t="s">
        <v>465</v>
      </c>
      <c r="G80" t="s">
        <v>466</v>
      </c>
      <c r="H80" t="s">
        <v>467</v>
      </c>
      <c r="I80" t="s">
        <v>468</v>
      </c>
      <c r="J80" s="87">
        <v>9</v>
      </c>
      <c r="K80" s="89">
        <v>221</v>
      </c>
      <c r="L80" s="89">
        <f t="shared" si="1"/>
        <v>1989</v>
      </c>
    </row>
    <row r="81" spans="1:12" x14ac:dyDescent="0.25">
      <c r="A81" t="s">
        <v>625</v>
      </c>
      <c r="B81" s="92">
        <v>46059</v>
      </c>
      <c r="C81" t="s">
        <v>457</v>
      </c>
      <c r="D81" t="s">
        <v>501</v>
      </c>
      <c r="E81" t="s">
        <v>451</v>
      </c>
      <c r="F81" t="s">
        <v>444</v>
      </c>
      <c r="G81" t="s">
        <v>445</v>
      </c>
      <c r="H81" t="s">
        <v>446</v>
      </c>
      <c r="I81" t="s">
        <v>447</v>
      </c>
      <c r="J81" s="87">
        <v>9</v>
      </c>
      <c r="K81" s="89">
        <v>958</v>
      </c>
      <c r="L81" s="89">
        <f t="shared" si="1"/>
        <v>8622</v>
      </c>
    </row>
    <row r="82" spans="1:12" x14ac:dyDescent="0.25">
      <c r="A82" t="s">
        <v>626</v>
      </c>
      <c r="B82" s="92">
        <v>46059</v>
      </c>
      <c r="C82" t="s">
        <v>457</v>
      </c>
      <c r="D82" t="s">
        <v>225</v>
      </c>
      <c r="E82" t="s">
        <v>627</v>
      </c>
      <c r="F82" t="s">
        <v>465</v>
      </c>
      <c r="G82" t="s">
        <v>518</v>
      </c>
      <c r="H82" t="s">
        <v>519</v>
      </c>
      <c r="I82" t="s">
        <v>520</v>
      </c>
      <c r="J82" s="87">
        <v>3</v>
      </c>
      <c r="K82" s="89">
        <v>150</v>
      </c>
      <c r="L82" s="89">
        <f t="shared" si="1"/>
        <v>450</v>
      </c>
    </row>
    <row r="83" spans="1:12" x14ac:dyDescent="0.25">
      <c r="A83" t="s">
        <v>628</v>
      </c>
      <c r="B83" s="92">
        <v>46060</v>
      </c>
      <c r="C83" t="s">
        <v>497</v>
      </c>
      <c r="D83" t="s">
        <v>498</v>
      </c>
      <c r="E83" t="s">
        <v>587</v>
      </c>
      <c r="F83" t="s">
        <v>472</v>
      </c>
      <c r="G83" t="s">
        <v>473</v>
      </c>
      <c r="H83" t="s">
        <v>474</v>
      </c>
      <c r="I83" t="s">
        <v>475</v>
      </c>
      <c r="J83" s="87">
        <v>8</v>
      </c>
      <c r="K83" s="89">
        <v>165</v>
      </c>
      <c r="L83" s="89">
        <f t="shared" si="1"/>
        <v>1320</v>
      </c>
    </row>
    <row r="84" spans="1:12" x14ac:dyDescent="0.25">
      <c r="A84" t="s">
        <v>629</v>
      </c>
      <c r="B84" s="92">
        <v>46060</v>
      </c>
      <c r="C84" t="s">
        <v>497</v>
      </c>
      <c r="D84" t="s">
        <v>501</v>
      </c>
      <c r="E84" t="s">
        <v>451</v>
      </c>
      <c r="F84" t="s">
        <v>512</v>
      </c>
      <c r="G84" t="s">
        <v>512</v>
      </c>
      <c r="H84" t="s">
        <v>513</v>
      </c>
      <c r="I84" t="s">
        <v>514</v>
      </c>
      <c r="J84" s="87">
        <v>1</v>
      </c>
      <c r="K84" s="89">
        <v>141</v>
      </c>
      <c r="L84" s="89">
        <f t="shared" si="1"/>
        <v>141</v>
      </c>
    </row>
    <row r="85" spans="1:12" x14ac:dyDescent="0.25">
      <c r="A85" t="s">
        <v>630</v>
      </c>
      <c r="B85" s="92">
        <v>46060</v>
      </c>
      <c r="C85" t="s">
        <v>497</v>
      </c>
      <c r="D85" t="s">
        <v>501</v>
      </c>
      <c r="E85" t="s">
        <v>511</v>
      </c>
      <c r="F85" t="s">
        <v>452</v>
      </c>
      <c r="G85" t="s">
        <v>486</v>
      </c>
      <c r="H85" t="s">
        <v>487</v>
      </c>
      <c r="I85" t="s">
        <v>488</v>
      </c>
      <c r="J85" s="87">
        <v>5</v>
      </c>
      <c r="K85" s="89">
        <v>446</v>
      </c>
      <c r="L85" s="89">
        <f t="shared" si="1"/>
        <v>2230</v>
      </c>
    </row>
    <row r="86" spans="1:12" x14ac:dyDescent="0.25">
      <c r="A86" t="s">
        <v>631</v>
      </c>
      <c r="B86" s="92">
        <v>46062</v>
      </c>
      <c r="C86" t="s">
        <v>457</v>
      </c>
      <c r="D86" t="s">
        <v>228</v>
      </c>
      <c r="E86" t="s">
        <v>632</v>
      </c>
      <c r="F86" t="s">
        <v>557</v>
      </c>
      <c r="G86" t="s">
        <v>573</v>
      </c>
      <c r="H86" t="s">
        <v>574</v>
      </c>
      <c r="I86" t="s">
        <v>575</v>
      </c>
      <c r="J86" s="87">
        <v>11</v>
      </c>
      <c r="K86" s="89">
        <v>262</v>
      </c>
      <c r="L86" s="89">
        <f t="shared" si="1"/>
        <v>2882</v>
      </c>
    </row>
    <row r="87" spans="1:12" x14ac:dyDescent="0.25">
      <c r="A87" t="s">
        <v>633</v>
      </c>
      <c r="B87" s="92">
        <v>46062</v>
      </c>
      <c r="C87" t="s">
        <v>457</v>
      </c>
      <c r="D87" t="s">
        <v>501</v>
      </c>
      <c r="E87" t="s">
        <v>464</v>
      </c>
      <c r="F87" t="s">
        <v>557</v>
      </c>
      <c r="G87" t="s">
        <v>558</v>
      </c>
      <c r="H87" t="s">
        <v>559</v>
      </c>
      <c r="I87" t="s">
        <v>560</v>
      </c>
      <c r="J87" s="87">
        <v>9</v>
      </c>
      <c r="K87" s="89">
        <v>739</v>
      </c>
      <c r="L87" s="89">
        <f t="shared" si="1"/>
        <v>6651</v>
      </c>
    </row>
    <row r="88" spans="1:12" x14ac:dyDescent="0.25">
      <c r="A88" t="s">
        <v>634</v>
      </c>
      <c r="B88" s="92">
        <v>46062</v>
      </c>
      <c r="C88" t="s">
        <v>532</v>
      </c>
      <c r="D88" t="s">
        <v>509</v>
      </c>
      <c r="E88" t="s">
        <v>546</v>
      </c>
      <c r="F88" t="s">
        <v>459</v>
      </c>
      <c r="G88" t="s">
        <v>460</v>
      </c>
      <c r="H88" t="s">
        <v>461</v>
      </c>
      <c r="I88" t="s">
        <v>462</v>
      </c>
      <c r="J88" s="87">
        <v>11</v>
      </c>
      <c r="K88" s="89">
        <v>1839</v>
      </c>
      <c r="L88" s="89">
        <f t="shared" si="1"/>
        <v>20229</v>
      </c>
    </row>
    <row r="89" spans="1:12" x14ac:dyDescent="0.25">
      <c r="A89" t="s">
        <v>635</v>
      </c>
      <c r="B89" s="92">
        <v>46063</v>
      </c>
      <c r="C89" t="s">
        <v>441</v>
      </c>
      <c r="D89" t="s">
        <v>491</v>
      </c>
      <c r="E89" t="s">
        <v>636</v>
      </c>
      <c r="F89" t="s">
        <v>512</v>
      </c>
      <c r="G89" t="s">
        <v>512</v>
      </c>
      <c r="H89" t="s">
        <v>513</v>
      </c>
      <c r="I89" t="s">
        <v>514</v>
      </c>
      <c r="J89" s="87">
        <v>11</v>
      </c>
      <c r="K89" s="89">
        <v>124</v>
      </c>
      <c r="L89" s="89">
        <f t="shared" si="1"/>
        <v>1364</v>
      </c>
    </row>
    <row r="90" spans="1:12" x14ac:dyDescent="0.25">
      <c r="A90" t="s">
        <v>637</v>
      </c>
      <c r="B90" s="92">
        <v>46063</v>
      </c>
      <c r="C90" t="s">
        <v>477</v>
      </c>
      <c r="D90" t="s">
        <v>228</v>
      </c>
      <c r="E90" t="s">
        <v>458</v>
      </c>
      <c r="F90" t="s">
        <v>557</v>
      </c>
      <c r="G90" t="s">
        <v>558</v>
      </c>
      <c r="H90" t="s">
        <v>559</v>
      </c>
      <c r="I90" t="s">
        <v>560</v>
      </c>
      <c r="J90" s="87">
        <v>11</v>
      </c>
      <c r="K90" s="89">
        <v>764</v>
      </c>
      <c r="L90" s="89">
        <f t="shared" si="1"/>
        <v>8404</v>
      </c>
    </row>
    <row r="91" spans="1:12" x14ac:dyDescent="0.25">
      <c r="A91" t="s">
        <v>638</v>
      </c>
      <c r="B91" s="92">
        <v>46063</v>
      </c>
      <c r="C91" t="s">
        <v>441</v>
      </c>
      <c r="D91" t="s">
        <v>442</v>
      </c>
      <c r="E91" t="s">
        <v>639</v>
      </c>
      <c r="F91" t="s">
        <v>465</v>
      </c>
      <c r="G91" t="s">
        <v>518</v>
      </c>
      <c r="H91" t="s">
        <v>519</v>
      </c>
      <c r="I91" t="s">
        <v>520</v>
      </c>
      <c r="J91" s="87">
        <v>1</v>
      </c>
      <c r="K91" s="89">
        <v>180</v>
      </c>
      <c r="L91" s="89">
        <f t="shared" si="1"/>
        <v>180</v>
      </c>
    </row>
    <row r="92" spans="1:12" x14ac:dyDescent="0.25">
      <c r="A92" t="s">
        <v>640</v>
      </c>
      <c r="B92" s="92">
        <v>46064</v>
      </c>
      <c r="C92" t="s">
        <v>477</v>
      </c>
      <c r="D92" t="s">
        <v>509</v>
      </c>
      <c r="E92" t="s">
        <v>641</v>
      </c>
      <c r="F92" t="s">
        <v>444</v>
      </c>
      <c r="G92" t="s">
        <v>445</v>
      </c>
      <c r="H92" t="s">
        <v>554</v>
      </c>
      <c r="I92" t="s">
        <v>555</v>
      </c>
      <c r="J92" s="87">
        <v>3</v>
      </c>
      <c r="K92" s="89">
        <v>1164</v>
      </c>
      <c r="L92" s="89">
        <f t="shared" si="1"/>
        <v>3492</v>
      </c>
    </row>
    <row r="93" spans="1:12" x14ac:dyDescent="0.25">
      <c r="A93" t="s">
        <v>642</v>
      </c>
      <c r="B93" s="92">
        <v>46064</v>
      </c>
      <c r="C93" t="s">
        <v>449</v>
      </c>
      <c r="D93" t="s">
        <v>501</v>
      </c>
      <c r="E93" t="s">
        <v>507</v>
      </c>
      <c r="F93" t="s">
        <v>459</v>
      </c>
      <c r="G93" t="s">
        <v>460</v>
      </c>
      <c r="H93" t="s">
        <v>461</v>
      </c>
      <c r="I93" t="s">
        <v>462</v>
      </c>
      <c r="J93" s="87">
        <v>5</v>
      </c>
      <c r="K93" s="89">
        <v>2025</v>
      </c>
      <c r="L93" s="89">
        <f t="shared" si="1"/>
        <v>10125</v>
      </c>
    </row>
    <row r="94" spans="1:12" x14ac:dyDescent="0.25">
      <c r="A94" t="s">
        <v>643</v>
      </c>
      <c r="B94" s="92">
        <v>46064</v>
      </c>
      <c r="C94" t="s">
        <v>449</v>
      </c>
      <c r="D94" t="s">
        <v>509</v>
      </c>
      <c r="E94" t="s">
        <v>565</v>
      </c>
      <c r="F94" t="s">
        <v>465</v>
      </c>
      <c r="G94" t="s">
        <v>466</v>
      </c>
      <c r="H94" t="s">
        <v>467</v>
      </c>
      <c r="I94" t="s">
        <v>468</v>
      </c>
      <c r="J94" s="87">
        <v>11</v>
      </c>
      <c r="K94" s="89">
        <v>211</v>
      </c>
      <c r="L94" s="89">
        <f t="shared" si="1"/>
        <v>2321</v>
      </c>
    </row>
    <row r="95" spans="1:12" x14ac:dyDescent="0.25">
      <c r="A95" t="s">
        <v>644</v>
      </c>
      <c r="B95" s="92">
        <v>46065</v>
      </c>
      <c r="C95" t="s">
        <v>506</v>
      </c>
      <c r="D95" t="s">
        <v>527</v>
      </c>
      <c r="E95" t="s">
        <v>511</v>
      </c>
      <c r="F95" t="s">
        <v>472</v>
      </c>
      <c r="G95" t="s">
        <v>473</v>
      </c>
      <c r="H95" t="s">
        <v>474</v>
      </c>
      <c r="I95" t="s">
        <v>475</v>
      </c>
      <c r="J95" s="87">
        <v>1</v>
      </c>
      <c r="K95" s="89">
        <v>166</v>
      </c>
      <c r="L95" s="89">
        <f t="shared" si="1"/>
        <v>166</v>
      </c>
    </row>
    <row r="96" spans="1:12" x14ac:dyDescent="0.25">
      <c r="A96" t="s">
        <v>645</v>
      </c>
      <c r="B96" s="92">
        <v>46065</v>
      </c>
      <c r="C96" t="s">
        <v>506</v>
      </c>
      <c r="D96" t="s">
        <v>501</v>
      </c>
      <c r="E96" t="s">
        <v>483</v>
      </c>
      <c r="F96" t="s">
        <v>472</v>
      </c>
      <c r="G96" t="s">
        <v>473</v>
      </c>
      <c r="H96" t="s">
        <v>474</v>
      </c>
      <c r="I96" t="s">
        <v>475</v>
      </c>
      <c r="J96" s="87">
        <v>5</v>
      </c>
      <c r="K96" s="89">
        <v>194</v>
      </c>
      <c r="L96" s="89">
        <f t="shared" si="1"/>
        <v>970</v>
      </c>
    </row>
    <row r="97" spans="1:12" x14ac:dyDescent="0.25">
      <c r="A97" t="s">
        <v>646</v>
      </c>
      <c r="B97" s="92">
        <v>46065</v>
      </c>
      <c r="C97" t="s">
        <v>532</v>
      </c>
      <c r="D97" t="s">
        <v>491</v>
      </c>
      <c r="E97" t="s">
        <v>589</v>
      </c>
      <c r="F97" t="s">
        <v>444</v>
      </c>
      <c r="G97" t="s">
        <v>523</v>
      </c>
      <c r="H97" t="s">
        <v>524</v>
      </c>
      <c r="I97" t="s">
        <v>525</v>
      </c>
      <c r="J97" s="87">
        <v>12</v>
      </c>
      <c r="K97" s="89">
        <v>889</v>
      </c>
      <c r="L97" s="89">
        <f t="shared" si="1"/>
        <v>10668</v>
      </c>
    </row>
    <row r="98" spans="1:12" x14ac:dyDescent="0.25">
      <c r="A98" t="s">
        <v>647</v>
      </c>
      <c r="B98" s="92">
        <v>46066</v>
      </c>
      <c r="C98" t="s">
        <v>490</v>
      </c>
      <c r="D98" t="s">
        <v>527</v>
      </c>
      <c r="E98" t="s">
        <v>613</v>
      </c>
      <c r="F98" t="s">
        <v>444</v>
      </c>
      <c r="G98" t="s">
        <v>523</v>
      </c>
      <c r="H98" t="s">
        <v>524</v>
      </c>
      <c r="I98" t="s">
        <v>525</v>
      </c>
      <c r="J98" s="87">
        <v>8</v>
      </c>
      <c r="K98" s="89">
        <v>779</v>
      </c>
      <c r="L98" s="89">
        <f t="shared" si="1"/>
        <v>6232</v>
      </c>
    </row>
    <row r="99" spans="1:12" x14ac:dyDescent="0.25">
      <c r="A99" t="s">
        <v>648</v>
      </c>
      <c r="B99" s="92">
        <v>46066</v>
      </c>
      <c r="C99" t="s">
        <v>457</v>
      </c>
      <c r="D99" t="s">
        <v>228</v>
      </c>
      <c r="E99" t="s">
        <v>624</v>
      </c>
      <c r="F99" t="s">
        <v>444</v>
      </c>
      <c r="G99" t="s">
        <v>445</v>
      </c>
      <c r="H99" t="s">
        <v>446</v>
      </c>
      <c r="I99" t="s">
        <v>447</v>
      </c>
      <c r="J99" s="87">
        <v>10</v>
      </c>
      <c r="K99" s="89">
        <v>1024</v>
      </c>
      <c r="L99" s="89">
        <f t="shared" si="1"/>
        <v>10240</v>
      </c>
    </row>
    <row r="100" spans="1:12" x14ac:dyDescent="0.25">
      <c r="A100" t="s">
        <v>649</v>
      </c>
      <c r="B100" s="92">
        <v>46066</v>
      </c>
      <c r="C100" t="s">
        <v>532</v>
      </c>
      <c r="D100" t="s">
        <v>501</v>
      </c>
      <c r="E100" t="s">
        <v>464</v>
      </c>
      <c r="F100" t="s">
        <v>465</v>
      </c>
      <c r="G100" t="s">
        <v>466</v>
      </c>
      <c r="H100" t="s">
        <v>467</v>
      </c>
      <c r="I100" t="s">
        <v>468</v>
      </c>
      <c r="J100" s="87">
        <v>10</v>
      </c>
      <c r="K100" s="89">
        <v>208</v>
      </c>
      <c r="L100" s="89">
        <f t="shared" si="1"/>
        <v>2080</v>
      </c>
    </row>
    <row r="101" spans="1:12" x14ac:dyDescent="0.25">
      <c r="A101" t="s">
        <v>650</v>
      </c>
      <c r="B101" s="92">
        <v>46067</v>
      </c>
      <c r="C101" t="s">
        <v>516</v>
      </c>
      <c r="D101" t="s">
        <v>470</v>
      </c>
      <c r="E101" t="s">
        <v>620</v>
      </c>
      <c r="F101" t="s">
        <v>444</v>
      </c>
      <c r="G101" t="s">
        <v>445</v>
      </c>
      <c r="H101" t="s">
        <v>554</v>
      </c>
      <c r="I101" t="s">
        <v>555</v>
      </c>
      <c r="J101" s="87">
        <v>2</v>
      </c>
      <c r="K101" s="89">
        <v>1293</v>
      </c>
      <c r="L101" s="89">
        <f t="shared" si="1"/>
        <v>2586</v>
      </c>
    </row>
    <row r="102" spans="1:12" x14ac:dyDescent="0.25">
      <c r="A102" t="s">
        <v>651</v>
      </c>
      <c r="B102" s="92">
        <v>46067</v>
      </c>
      <c r="C102" t="s">
        <v>477</v>
      </c>
      <c r="D102" t="s">
        <v>501</v>
      </c>
      <c r="E102" t="s">
        <v>568</v>
      </c>
      <c r="F102" t="s">
        <v>452</v>
      </c>
      <c r="G102" t="s">
        <v>453</v>
      </c>
      <c r="H102" t="s">
        <v>454</v>
      </c>
      <c r="I102" t="s">
        <v>455</v>
      </c>
      <c r="J102" s="87">
        <v>10</v>
      </c>
      <c r="K102" s="89">
        <v>123</v>
      </c>
      <c r="L102" s="89">
        <f t="shared" si="1"/>
        <v>1230</v>
      </c>
    </row>
    <row r="103" spans="1:12" x14ac:dyDescent="0.25">
      <c r="A103" t="s">
        <v>652</v>
      </c>
      <c r="B103" s="92">
        <v>46067</v>
      </c>
      <c r="C103" t="s">
        <v>441</v>
      </c>
      <c r="D103" t="s">
        <v>228</v>
      </c>
      <c r="E103" t="s">
        <v>572</v>
      </c>
      <c r="F103" t="s">
        <v>444</v>
      </c>
      <c r="G103" t="s">
        <v>445</v>
      </c>
      <c r="H103" t="s">
        <v>446</v>
      </c>
      <c r="I103" t="s">
        <v>447</v>
      </c>
      <c r="J103" s="87">
        <v>1</v>
      </c>
      <c r="K103" s="89">
        <v>1057</v>
      </c>
      <c r="L103" s="89">
        <f t="shared" si="1"/>
        <v>1057</v>
      </c>
    </row>
    <row r="104" spans="1:12" x14ac:dyDescent="0.25">
      <c r="A104" t="s">
        <v>653</v>
      </c>
      <c r="B104" s="92">
        <v>46069</v>
      </c>
      <c r="C104" t="s">
        <v>500</v>
      </c>
      <c r="D104" t="s">
        <v>527</v>
      </c>
      <c r="E104" t="s">
        <v>471</v>
      </c>
      <c r="F104" t="s">
        <v>465</v>
      </c>
      <c r="G104" t="s">
        <v>518</v>
      </c>
      <c r="H104" t="s">
        <v>519</v>
      </c>
      <c r="I104" t="s">
        <v>520</v>
      </c>
      <c r="J104" s="87">
        <v>8</v>
      </c>
      <c r="K104" s="89">
        <v>178</v>
      </c>
      <c r="L104" s="89">
        <f t="shared" si="1"/>
        <v>1424</v>
      </c>
    </row>
    <row r="105" spans="1:12" x14ac:dyDescent="0.25">
      <c r="A105" t="s">
        <v>654</v>
      </c>
      <c r="B105" s="92">
        <v>46069</v>
      </c>
      <c r="C105" t="s">
        <v>500</v>
      </c>
      <c r="D105" t="s">
        <v>470</v>
      </c>
      <c r="E105" t="s">
        <v>562</v>
      </c>
      <c r="F105" t="s">
        <v>444</v>
      </c>
      <c r="G105" t="s">
        <v>445</v>
      </c>
      <c r="H105" t="s">
        <v>554</v>
      </c>
      <c r="I105" t="s">
        <v>555</v>
      </c>
      <c r="J105" s="87">
        <v>2</v>
      </c>
      <c r="K105" s="89">
        <v>1379</v>
      </c>
      <c r="L105" s="89">
        <f t="shared" si="1"/>
        <v>2758</v>
      </c>
    </row>
    <row r="106" spans="1:12" x14ac:dyDescent="0.25">
      <c r="A106" t="s">
        <v>655</v>
      </c>
      <c r="B106" s="92">
        <v>46069</v>
      </c>
      <c r="C106" t="s">
        <v>506</v>
      </c>
      <c r="D106" t="s">
        <v>527</v>
      </c>
      <c r="E106" t="s">
        <v>636</v>
      </c>
      <c r="F106" t="s">
        <v>444</v>
      </c>
      <c r="G106" t="s">
        <v>523</v>
      </c>
      <c r="H106" t="s">
        <v>524</v>
      </c>
      <c r="I106" t="s">
        <v>525</v>
      </c>
      <c r="J106" s="87">
        <v>3</v>
      </c>
      <c r="K106" s="89">
        <v>851</v>
      </c>
      <c r="L106" s="89">
        <f t="shared" si="1"/>
        <v>2553</v>
      </c>
    </row>
    <row r="107" spans="1:12" x14ac:dyDescent="0.25">
      <c r="A107" t="s">
        <v>656</v>
      </c>
      <c r="B107" s="92">
        <v>46070</v>
      </c>
      <c r="C107" t="s">
        <v>490</v>
      </c>
      <c r="D107" t="s">
        <v>225</v>
      </c>
      <c r="E107" t="s">
        <v>552</v>
      </c>
      <c r="F107" t="s">
        <v>444</v>
      </c>
      <c r="G107" t="s">
        <v>523</v>
      </c>
      <c r="H107" t="s">
        <v>524</v>
      </c>
      <c r="I107" t="s">
        <v>525</v>
      </c>
      <c r="J107" s="87">
        <v>10</v>
      </c>
      <c r="K107" s="89">
        <v>805</v>
      </c>
      <c r="L107" s="89">
        <f t="shared" si="1"/>
        <v>8050</v>
      </c>
    </row>
    <row r="108" spans="1:12" x14ac:dyDescent="0.25">
      <c r="A108" t="s">
        <v>657</v>
      </c>
      <c r="B108" s="92">
        <v>46070</v>
      </c>
      <c r="C108" t="s">
        <v>516</v>
      </c>
      <c r="D108" t="s">
        <v>228</v>
      </c>
      <c r="E108" t="s">
        <v>639</v>
      </c>
      <c r="F108" t="s">
        <v>465</v>
      </c>
      <c r="G108" t="s">
        <v>466</v>
      </c>
      <c r="H108" t="s">
        <v>467</v>
      </c>
      <c r="I108" t="s">
        <v>468</v>
      </c>
      <c r="J108" s="87">
        <v>10</v>
      </c>
      <c r="K108" s="89">
        <v>225</v>
      </c>
      <c r="L108" s="89">
        <f t="shared" si="1"/>
        <v>2250</v>
      </c>
    </row>
    <row r="109" spans="1:12" x14ac:dyDescent="0.25">
      <c r="A109" t="s">
        <v>658</v>
      </c>
      <c r="B109" s="92">
        <v>46070</v>
      </c>
      <c r="C109" t="s">
        <v>532</v>
      </c>
      <c r="D109" t="s">
        <v>470</v>
      </c>
      <c r="E109" t="s">
        <v>587</v>
      </c>
      <c r="F109" t="s">
        <v>557</v>
      </c>
      <c r="G109" t="s">
        <v>558</v>
      </c>
      <c r="H109" t="s">
        <v>559</v>
      </c>
      <c r="I109" t="s">
        <v>560</v>
      </c>
      <c r="J109" s="87">
        <v>11</v>
      </c>
      <c r="K109" s="89">
        <v>688</v>
      </c>
      <c r="L109" s="89">
        <f t="shared" si="1"/>
        <v>7568</v>
      </c>
    </row>
    <row r="110" spans="1:12" x14ac:dyDescent="0.25">
      <c r="A110" t="s">
        <v>659</v>
      </c>
      <c r="B110" s="92">
        <v>46071</v>
      </c>
      <c r="C110" t="s">
        <v>506</v>
      </c>
      <c r="D110" t="s">
        <v>442</v>
      </c>
      <c r="E110" t="s">
        <v>443</v>
      </c>
      <c r="F110" t="s">
        <v>465</v>
      </c>
      <c r="G110" t="s">
        <v>466</v>
      </c>
      <c r="H110" t="s">
        <v>480</v>
      </c>
      <c r="I110" t="s">
        <v>481</v>
      </c>
      <c r="J110" s="87">
        <v>5</v>
      </c>
      <c r="K110" s="89">
        <v>374</v>
      </c>
      <c r="L110" s="89">
        <f t="shared" si="1"/>
        <v>1870</v>
      </c>
    </row>
    <row r="111" spans="1:12" x14ac:dyDescent="0.25">
      <c r="A111" t="s">
        <v>660</v>
      </c>
      <c r="B111" s="92">
        <v>46071</v>
      </c>
      <c r="C111" t="s">
        <v>457</v>
      </c>
      <c r="D111" t="s">
        <v>517</v>
      </c>
      <c r="E111" t="s">
        <v>511</v>
      </c>
      <c r="F111" t="s">
        <v>465</v>
      </c>
      <c r="G111" t="s">
        <v>466</v>
      </c>
      <c r="H111" t="s">
        <v>480</v>
      </c>
      <c r="I111" t="s">
        <v>481</v>
      </c>
      <c r="J111" s="87">
        <v>2</v>
      </c>
      <c r="K111" s="89">
        <v>421</v>
      </c>
      <c r="L111" s="89">
        <f t="shared" si="1"/>
        <v>842</v>
      </c>
    </row>
    <row r="112" spans="1:12" x14ac:dyDescent="0.25">
      <c r="A112" t="s">
        <v>661</v>
      </c>
      <c r="B112" s="92">
        <v>46071</v>
      </c>
      <c r="C112" t="s">
        <v>441</v>
      </c>
      <c r="D112" t="s">
        <v>501</v>
      </c>
      <c r="E112" t="s">
        <v>538</v>
      </c>
      <c r="F112" t="s">
        <v>465</v>
      </c>
      <c r="G112" t="s">
        <v>466</v>
      </c>
      <c r="H112" t="s">
        <v>467</v>
      </c>
      <c r="I112" t="s">
        <v>468</v>
      </c>
      <c r="J112" s="87">
        <v>8</v>
      </c>
      <c r="K112" s="89">
        <v>189</v>
      </c>
      <c r="L112" s="89">
        <f t="shared" si="1"/>
        <v>1512</v>
      </c>
    </row>
    <row r="113" spans="1:12" x14ac:dyDescent="0.25">
      <c r="A113" t="s">
        <v>662</v>
      </c>
      <c r="B113" s="92">
        <v>46072</v>
      </c>
      <c r="C113" t="s">
        <v>457</v>
      </c>
      <c r="D113" t="s">
        <v>442</v>
      </c>
      <c r="E113" t="s">
        <v>492</v>
      </c>
      <c r="F113" t="s">
        <v>452</v>
      </c>
      <c r="G113" t="s">
        <v>453</v>
      </c>
      <c r="H113" t="s">
        <v>454</v>
      </c>
      <c r="I113" t="s">
        <v>455</v>
      </c>
      <c r="J113" s="87">
        <v>4</v>
      </c>
      <c r="K113" s="89">
        <v>116</v>
      </c>
      <c r="L113" s="89">
        <f t="shared" si="1"/>
        <v>464</v>
      </c>
    </row>
    <row r="114" spans="1:12" x14ac:dyDescent="0.25">
      <c r="A114" t="s">
        <v>663</v>
      </c>
      <c r="B114" s="92">
        <v>46072</v>
      </c>
      <c r="C114" t="s">
        <v>441</v>
      </c>
      <c r="D114" t="s">
        <v>225</v>
      </c>
      <c r="E114" t="s">
        <v>522</v>
      </c>
      <c r="F114" t="s">
        <v>459</v>
      </c>
      <c r="G114" t="s">
        <v>460</v>
      </c>
      <c r="H114" t="s">
        <v>461</v>
      </c>
      <c r="I114" t="s">
        <v>462</v>
      </c>
      <c r="J114" s="87">
        <v>2</v>
      </c>
      <c r="K114" s="89">
        <v>1744</v>
      </c>
      <c r="L114" s="89">
        <f t="shared" si="1"/>
        <v>3488</v>
      </c>
    </row>
    <row r="115" spans="1:12" x14ac:dyDescent="0.25">
      <c r="A115" t="s">
        <v>664</v>
      </c>
      <c r="B115" s="92">
        <v>46072</v>
      </c>
      <c r="C115" t="s">
        <v>449</v>
      </c>
      <c r="D115" t="s">
        <v>498</v>
      </c>
      <c r="E115" t="s">
        <v>485</v>
      </c>
      <c r="F115" t="s">
        <v>557</v>
      </c>
      <c r="G115" t="s">
        <v>558</v>
      </c>
      <c r="H115" t="s">
        <v>559</v>
      </c>
      <c r="I115" t="s">
        <v>560</v>
      </c>
      <c r="J115" s="87">
        <v>12</v>
      </c>
      <c r="K115" s="89">
        <v>737</v>
      </c>
      <c r="L115" s="89">
        <f t="shared" si="1"/>
        <v>8844</v>
      </c>
    </row>
    <row r="116" spans="1:12" x14ac:dyDescent="0.25">
      <c r="A116" t="s">
        <v>665</v>
      </c>
      <c r="B116" s="92">
        <v>46073</v>
      </c>
      <c r="C116" t="s">
        <v>441</v>
      </c>
      <c r="D116" t="s">
        <v>228</v>
      </c>
      <c r="E116" t="s">
        <v>522</v>
      </c>
      <c r="F116" t="s">
        <v>512</v>
      </c>
      <c r="G116" t="s">
        <v>512</v>
      </c>
      <c r="H116" t="s">
        <v>513</v>
      </c>
      <c r="I116" t="s">
        <v>514</v>
      </c>
      <c r="J116" s="87">
        <v>9</v>
      </c>
      <c r="K116" s="89">
        <v>148</v>
      </c>
      <c r="L116" s="89">
        <f t="shared" si="1"/>
        <v>1332</v>
      </c>
    </row>
    <row r="117" spans="1:12" x14ac:dyDescent="0.25">
      <c r="A117" t="s">
        <v>666</v>
      </c>
      <c r="B117" s="92">
        <v>46073</v>
      </c>
      <c r="C117" t="s">
        <v>441</v>
      </c>
      <c r="D117" t="s">
        <v>517</v>
      </c>
      <c r="E117" t="s">
        <v>667</v>
      </c>
      <c r="F117" t="s">
        <v>557</v>
      </c>
      <c r="G117" t="s">
        <v>573</v>
      </c>
      <c r="H117" t="s">
        <v>574</v>
      </c>
      <c r="I117" t="s">
        <v>575</v>
      </c>
      <c r="J117" s="87">
        <v>6</v>
      </c>
      <c r="K117" s="89">
        <v>274</v>
      </c>
      <c r="L117" s="89">
        <f t="shared" si="1"/>
        <v>1644</v>
      </c>
    </row>
    <row r="118" spans="1:12" x14ac:dyDescent="0.25">
      <c r="A118" t="s">
        <v>668</v>
      </c>
      <c r="B118" s="92">
        <v>46073</v>
      </c>
      <c r="C118" t="s">
        <v>497</v>
      </c>
      <c r="D118" t="s">
        <v>470</v>
      </c>
      <c r="E118" t="s">
        <v>552</v>
      </c>
      <c r="F118" t="s">
        <v>452</v>
      </c>
      <c r="G118" t="s">
        <v>493</v>
      </c>
      <c r="H118" t="s">
        <v>494</v>
      </c>
      <c r="I118" t="s">
        <v>495</v>
      </c>
      <c r="J118" s="87">
        <v>7</v>
      </c>
      <c r="K118" s="89">
        <v>55</v>
      </c>
      <c r="L118" s="89">
        <f t="shared" si="1"/>
        <v>385</v>
      </c>
    </row>
    <row r="119" spans="1:12" x14ac:dyDescent="0.25">
      <c r="A119" t="s">
        <v>669</v>
      </c>
      <c r="B119" s="92">
        <v>46074</v>
      </c>
      <c r="C119" t="s">
        <v>500</v>
      </c>
      <c r="D119" t="s">
        <v>470</v>
      </c>
      <c r="E119" t="s">
        <v>594</v>
      </c>
      <c r="F119" t="s">
        <v>557</v>
      </c>
      <c r="G119" t="s">
        <v>573</v>
      </c>
      <c r="H119" t="s">
        <v>574</v>
      </c>
      <c r="I119" t="s">
        <v>575</v>
      </c>
      <c r="J119" s="87">
        <v>2</v>
      </c>
      <c r="K119" s="89">
        <v>279</v>
      </c>
      <c r="L119" s="89">
        <f t="shared" si="1"/>
        <v>558</v>
      </c>
    </row>
    <row r="120" spans="1:12" x14ac:dyDescent="0.25">
      <c r="A120" t="s">
        <v>670</v>
      </c>
      <c r="B120" s="92">
        <v>46074</v>
      </c>
      <c r="C120" t="s">
        <v>490</v>
      </c>
      <c r="D120" t="s">
        <v>225</v>
      </c>
      <c r="E120" t="s">
        <v>667</v>
      </c>
      <c r="F120" t="s">
        <v>444</v>
      </c>
      <c r="G120" t="s">
        <v>523</v>
      </c>
      <c r="H120" t="s">
        <v>547</v>
      </c>
      <c r="I120" t="s">
        <v>548</v>
      </c>
      <c r="J120" s="87">
        <v>7</v>
      </c>
      <c r="K120" s="89">
        <v>1584</v>
      </c>
      <c r="L120" s="89">
        <f t="shared" si="1"/>
        <v>11088</v>
      </c>
    </row>
    <row r="121" spans="1:12" x14ac:dyDescent="0.25">
      <c r="A121" t="s">
        <v>671</v>
      </c>
      <c r="B121" s="92">
        <v>46074</v>
      </c>
      <c r="C121" t="s">
        <v>441</v>
      </c>
      <c r="D121" t="s">
        <v>498</v>
      </c>
      <c r="E121" t="s">
        <v>613</v>
      </c>
      <c r="F121" t="s">
        <v>444</v>
      </c>
      <c r="G121" t="s">
        <v>445</v>
      </c>
      <c r="H121" t="s">
        <v>446</v>
      </c>
      <c r="I121" t="s">
        <v>447</v>
      </c>
      <c r="J121" s="87">
        <v>10</v>
      </c>
      <c r="K121" s="89">
        <v>936</v>
      </c>
      <c r="L121" s="89">
        <f t="shared" si="1"/>
        <v>9360</v>
      </c>
    </row>
    <row r="122" spans="1:12" x14ac:dyDescent="0.25">
      <c r="A122" t="s">
        <v>672</v>
      </c>
      <c r="B122" s="92">
        <v>46076</v>
      </c>
      <c r="C122" t="s">
        <v>449</v>
      </c>
      <c r="D122" t="s">
        <v>228</v>
      </c>
      <c r="E122" t="s">
        <v>589</v>
      </c>
      <c r="F122" t="s">
        <v>465</v>
      </c>
      <c r="G122" t="s">
        <v>466</v>
      </c>
      <c r="H122" t="s">
        <v>480</v>
      </c>
      <c r="I122" t="s">
        <v>481</v>
      </c>
      <c r="J122" s="87">
        <v>9</v>
      </c>
      <c r="K122" s="89">
        <v>419</v>
      </c>
      <c r="L122" s="89">
        <f t="shared" si="1"/>
        <v>3771</v>
      </c>
    </row>
    <row r="123" spans="1:12" x14ac:dyDescent="0.25">
      <c r="A123" t="s">
        <v>673</v>
      </c>
      <c r="B123" s="92">
        <v>46076</v>
      </c>
      <c r="C123" t="s">
        <v>500</v>
      </c>
      <c r="D123" t="s">
        <v>228</v>
      </c>
      <c r="E123" t="s">
        <v>674</v>
      </c>
      <c r="F123" t="s">
        <v>452</v>
      </c>
      <c r="G123" t="s">
        <v>453</v>
      </c>
      <c r="H123" t="s">
        <v>454</v>
      </c>
      <c r="I123" t="s">
        <v>455</v>
      </c>
      <c r="J123" s="87">
        <v>2</v>
      </c>
      <c r="K123" s="89">
        <v>110</v>
      </c>
      <c r="L123" s="89">
        <f t="shared" si="1"/>
        <v>220</v>
      </c>
    </row>
    <row r="124" spans="1:12" x14ac:dyDescent="0.25">
      <c r="A124" t="s">
        <v>675</v>
      </c>
      <c r="B124" s="92">
        <v>46076</v>
      </c>
      <c r="C124" t="s">
        <v>490</v>
      </c>
      <c r="D124" t="s">
        <v>509</v>
      </c>
      <c r="E124" t="s">
        <v>540</v>
      </c>
      <c r="F124" t="s">
        <v>452</v>
      </c>
      <c r="G124" t="s">
        <v>486</v>
      </c>
      <c r="H124" t="s">
        <v>487</v>
      </c>
      <c r="I124" t="s">
        <v>488</v>
      </c>
      <c r="J124" s="87">
        <v>2</v>
      </c>
      <c r="K124" s="89">
        <v>480</v>
      </c>
      <c r="L124" s="89">
        <f t="shared" si="1"/>
        <v>960</v>
      </c>
    </row>
    <row r="125" spans="1:12" x14ac:dyDescent="0.25">
      <c r="A125" t="s">
        <v>676</v>
      </c>
      <c r="B125" s="92">
        <v>46077</v>
      </c>
      <c r="C125" t="s">
        <v>497</v>
      </c>
      <c r="D125" t="s">
        <v>478</v>
      </c>
      <c r="E125" t="s">
        <v>581</v>
      </c>
      <c r="F125" t="s">
        <v>452</v>
      </c>
      <c r="G125" t="s">
        <v>486</v>
      </c>
      <c r="H125" t="s">
        <v>487</v>
      </c>
      <c r="I125" t="s">
        <v>488</v>
      </c>
      <c r="J125" s="87">
        <v>1</v>
      </c>
      <c r="K125" s="89">
        <v>444</v>
      </c>
      <c r="L125" s="89">
        <f t="shared" si="1"/>
        <v>444</v>
      </c>
    </row>
    <row r="126" spans="1:12" x14ac:dyDescent="0.25">
      <c r="A126" t="s">
        <v>677</v>
      </c>
      <c r="B126" s="92">
        <v>46077</v>
      </c>
      <c r="C126" t="s">
        <v>497</v>
      </c>
      <c r="D126" t="s">
        <v>228</v>
      </c>
      <c r="E126" t="s">
        <v>492</v>
      </c>
      <c r="F126" t="s">
        <v>444</v>
      </c>
      <c r="G126" t="s">
        <v>523</v>
      </c>
      <c r="H126" t="s">
        <v>547</v>
      </c>
      <c r="I126" t="s">
        <v>548</v>
      </c>
      <c r="J126" s="87">
        <v>6</v>
      </c>
      <c r="K126" s="89">
        <v>1463</v>
      </c>
      <c r="L126" s="89">
        <f t="shared" si="1"/>
        <v>8778</v>
      </c>
    </row>
    <row r="127" spans="1:12" x14ac:dyDescent="0.25">
      <c r="A127" t="s">
        <v>678</v>
      </c>
      <c r="B127" s="92">
        <v>46077</v>
      </c>
      <c r="C127" t="s">
        <v>516</v>
      </c>
      <c r="D127" t="s">
        <v>225</v>
      </c>
      <c r="E127" t="s">
        <v>443</v>
      </c>
      <c r="F127" t="s">
        <v>459</v>
      </c>
      <c r="G127" t="s">
        <v>460</v>
      </c>
      <c r="H127" t="s">
        <v>461</v>
      </c>
      <c r="I127" t="s">
        <v>462</v>
      </c>
      <c r="J127" s="87">
        <v>11</v>
      </c>
      <c r="K127" s="89">
        <v>1701</v>
      </c>
      <c r="L127" s="89">
        <f t="shared" si="1"/>
        <v>18711</v>
      </c>
    </row>
    <row r="128" spans="1:12" x14ac:dyDescent="0.25">
      <c r="A128" t="s">
        <v>679</v>
      </c>
      <c r="B128" s="92">
        <v>46078</v>
      </c>
      <c r="C128" t="s">
        <v>506</v>
      </c>
      <c r="D128" t="s">
        <v>478</v>
      </c>
      <c r="E128" t="s">
        <v>680</v>
      </c>
      <c r="F128" t="s">
        <v>465</v>
      </c>
      <c r="G128" t="s">
        <v>466</v>
      </c>
      <c r="H128" t="s">
        <v>467</v>
      </c>
      <c r="I128" t="s">
        <v>468</v>
      </c>
      <c r="J128" s="87">
        <v>12</v>
      </c>
      <c r="K128" s="89">
        <v>201</v>
      </c>
      <c r="L128" s="89">
        <f t="shared" si="1"/>
        <v>2412</v>
      </c>
    </row>
    <row r="129" spans="1:12" x14ac:dyDescent="0.25">
      <c r="A129" t="s">
        <v>681</v>
      </c>
      <c r="B129" s="92">
        <v>46078</v>
      </c>
      <c r="C129" t="s">
        <v>497</v>
      </c>
      <c r="D129" t="s">
        <v>478</v>
      </c>
      <c r="E129" t="s">
        <v>620</v>
      </c>
      <c r="F129" t="s">
        <v>465</v>
      </c>
      <c r="G129" t="s">
        <v>518</v>
      </c>
      <c r="H129" t="s">
        <v>519</v>
      </c>
      <c r="I129" t="s">
        <v>520</v>
      </c>
      <c r="J129" s="87">
        <v>5</v>
      </c>
      <c r="K129" s="89">
        <v>161</v>
      </c>
      <c r="L129" s="89">
        <f t="shared" si="1"/>
        <v>805</v>
      </c>
    </row>
    <row r="130" spans="1:12" x14ac:dyDescent="0.25">
      <c r="A130" t="s">
        <v>682</v>
      </c>
      <c r="B130" s="92">
        <v>46078</v>
      </c>
      <c r="C130" t="s">
        <v>506</v>
      </c>
      <c r="D130" t="s">
        <v>228</v>
      </c>
      <c r="E130" t="s">
        <v>683</v>
      </c>
      <c r="F130" t="s">
        <v>557</v>
      </c>
      <c r="G130" t="s">
        <v>573</v>
      </c>
      <c r="H130" t="s">
        <v>574</v>
      </c>
      <c r="I130" t="s">
        <v>575</v>
      </c>
      <c r="J130" s="87">
        <v>3</v>
      </c>
      <c r="K130" s="89">
        <v>279</v>
      </c>
      <c r="L130" s="89">
        <f t="shared" ref="L130:L193" si="2">J130*K130</f>
        <v>837</v>
      </c>
    </row>
    <row r="131" spans="1:12" x14ac:dyDescent="0.25">
      <c r="A131" t="s">
        <v>684</v>
      </c>
      <c r="B131" s="92">
        <v>46079</v>
      </c>
      <c r="C131" t="s">
        <v>516</v>
      </c>
      <c r="D131" t="s">
        <v>225</v>
      </c>
      <c r="E131" t="s">
        <v>504</v>
      </c>
      <c r="F131" t="s">
        <v>512</v>
      </c>
      <c r="G131" t="s">
        <v>512</v>
      </c>
      <c r="H131" t="s">
        <v>513</v>
      </c>
      <c r="I131" t="s">
        <v>514</v>
      </c>
      <c r="J131" s="87">
        <v>1</v>
      </c>
      <c r="K131" s="89">
        <v>129</v>
      </c>
      <c r="L131" s="89">
        <f t="shared" si="2"/>
        <v>129</v>
      </c>
    </row>
    <row r="132" spans="1:12" x14ac:dyDescent="0.25">
      <c r="A132" t="s">
        <v>685</v>
      </c>
      <c r="B132" s="92">
        <v>46079</v>
      </c>
      <c r="C132" t="s">
        <v>506</v>
      </c>
      <c r="D132" t="s">
        <v>491</v>
      </c>
      <c r="E132" t="s">
        <v>511</v>
      </c>
      <c r="F132" t="s">
        <v>512</v>
      </c>
      <c r="G132" t="s">
        <v>512</v>
      </c>
      <c r="H132" t="s">
        <v>513</v>
      </c>
      <c r="I132" t="s">
        <v>514</v>
      </c>
      <c r="J132" s="87">
        <v>6</v>
      </c>
      <c r="K132" s="89">
        <v>122</v>
      </c>
      <c r="L132" s="89">
        <f t="shared" si="2"/>
        <v>732</v>
      </c>
    </row>
    <row r="133" spans="1:12" x14ac:dyDescent="0.25">
      <c r="A133" t="s">
        <v>686</v>
      </c>
      <c r="B133" s="92">
        <v>46079</v>
      </c>
      <c r="C133" t="s">
        <v>497</v>
      </c>
      <c r="D133" t="s">
        <v>517</v>
      </c>
      <c r="E133" t="s">
        <v>589</v>
      </c>
      <c r="F133" t="s">
        <v>444</v>
      </c>
      <c r="G133" t="s">
        <v>523</v>
      </c>
      <c r="H133" t="s">
        <v>547</v>
      </c>
      <c r="I133" t="s">
        <v>548</v>
      </c>
      <c r="J133" s="87">
        <v>5</v>
      </c>
      <c r="K133" s="89">
        <v>1357</v>
      </c>
      <c r="L133" s="89">
        <f t="shared" si="2"/>
        <v>6785</v>
      </c>
    </row>
    <row r="134" spans="1:12" x14ac:dyDescent="0.25">
      <c r="A134" t="s">
        <v>687</v>
      </c>
      <c r="B134" s="92">
        <v>46080</v>
      </c>
      <c r="C134" t="s">
        <v>500</v>
      </c>
      <c r="D134" t="s">
        <v>470</v>
      </c>
      <c r="E134" t="s">
        <v>674</v>
      </c>
      <c r="F134" t="s">
        <v>459</v>
      </c>
      <c r="G134" t="s">
        <v>460</v>
      </c>
      <c r="H134" t="s">
        <v>461</v>
      </c>
      <c r="I134" t="s">
        <v>462</v>
      </c>
      <c r="J134" s="87">
        <v>9</v>
      </c>
      <c r="K134" s="89">
        <v>1751</v>
      </c>
      <c r="L134" s="89">
        <f t="shared" si="2"/>
        <v>15759</v>
      </c>
    </row>
    <row r="135" spans="1:12" x14ac:dyDescent="0.25">
      <c r="A135" t="s">
        <v>688</v>
      </c>
      <c r="B135" s="92">
        <v>46080</v>
      </c>
      <c r="C135" t="s">
        <v>441</v>
      </c>
      <c r="D135" t="s">
        <v>527</v>
      </c>
      <c r="E135" t="s">
        <v>632</v>
      </c>
      <c r="F135" t="s">
        <v>512</v>
      </c>
      <c r="G135" t="s">
        <v>512</v>
      </c>
      <c r="H135" t="s">
        <v>513</v>
      </c>
      <c r="I135" t="s">
        <v>514</v>
      </c>
      <c r="J135" s="87">
        <v>11</v>
      </c>
      <c r="K135" s="89">
        <v>147</v>
      </c>
      <c r="L135" s="89">
        <f t="shared" si="2"/>
        <v>1617</v>
      </c>
    </row>
    <row r="136" spans="1:12" x14ac:dyDescent="0.25">
      <c r="A136" t="s">
        <v>689</v>
      </c>
      <c r="B136" s="92">
        <v>46080</v>
      </c>
      <c r="C136" t="s">
        <v>506</v>
      </c>
      <c r="D136" t="s">
        <v>498</v>
      </c>
      <c r="E136" t="s">
        <v>507</v>
      </c>
      <c r="F136" t="s">
        <v>444</v>
      </c>
      <c r="G136" t="s">
        <v>523</v>
      </c>
      <c r="H136" t="s">
        <v>524</v>
      </c>
      <c r="I136" t="s">
        <v>525</v>
      </c>
      <c r="J136" s="87">
        <v>10</v>
      </c>
      <c r="K136" s="89">
        <v>762</v>
      </c>
      <c r="L136" s="89">
        <f t="shared" si="2"/>
        <v>7620</v>
      </c>
    </row>
    <row r="137" spans="1:12" x14ac:dyDescent="0.25">
      <c r="A137" t="s">
        <v>690</v>
      </c>
      <c r="B137" s="92">
        <v>46081</v>
      </c>
      <c r="C137" t="s">
        <v>506</v>
      </c>
      <c r="D137" t="s">
        <v>470</v>
      </c>
      <c r="E137" t="s">
        <v>540</v>
      </c>
      <c r="F137" t="s">
        <v>465</v>
      </c>
      <c r="G137" t="s">
        <v>466</v>
      </c>
      <c r="H137" t="s">
        <v>480</v>
      </c>
      <c r="I137" t="s">
        <v>481</v>
      </c>
      <c r="J137" s="87">
        <v>1</v>
      </c>
      <c r="K137" s="89">
        <v>409</v>
      </c>
      <c r="L137" s="89">
        <f t="shared" si="2"/>
        <v>409</v>
      </c>
    </row>
    <row r="138" spans="1:12" x14ac:dyDescent="0.25">
      <c r="A138" t="s">
        <v>691</v>
      </c>
      <c r="B138" s="92">
        <v>46081</v>
      </c>
      <c r="C138" t="s">
        <v>532</v>
      </c>
      <c r="D138" t="s">
        <v>498</v>
      </c>
      <c r="E138" t="s">
        <v>613</v>
      </c>
      <c r="F138" t="s">
        <v>465</v>
      </c>
      <c r="G138" t="s">
        <v>518</v>
      </c>
      <c r="H138" t="s">
        <v>519</v>
      </c>
      <c r="I138" t="s">
        <v>520</v>
      </c>
      <c r="J138" s="87">
        <v>11</v>
      </c>
      <c r="K138" s="89">
        <v>158</v>
      </c>
      <c r="L138" s="89">
        <f t="shared" si="2"/>
        <v>1738</v>
      </c>
    </row>
    <row r="139" spans="1:12" x14ac:dyDescent="0.25">
      <c r="A139" t="s">
        <v>692</v>
      </c>
      <c r="B139" s="92">
        <v>46081</v>
      </c>
      <c r="C139" t="s">
        <v>497</v>
      </c>
      <c r="D139" t="s">
        <v>470</v>
      </c>
      <c r="E139" t="s">
        <v>683</v>
      </c>
      <c r="F139" t="s">
        <v>465</v>
      </c>
      <c r="G139" t="s">
        <v>466</v>
      </c>
      <c r="H139" t="s">
        <v>480</v>
      </c>
      <c r="I139" t="s">
        <v>481</v>
      </c>
      <c r="J139" s="87">
        <v>1</v>
      </c>
      <c r="K139" s="89">
        <v>384</v>
      </c>
      <c r="L139" s="89">
        <f t="shared" si="2"/>
        <v>384</v>
      </c>
    </row>
    <row r="140" spans="1:12" x14ac:dyDescent="0.25">
      <c r="A140" t="s">
        <v>693</v>
      </c>
      <c r="B140" s="92">
        <v>46083</v>
      </c>
      <c r="C140" t="s">
        <v>449</v>
      </c>
      <c r="D140" t="s">
        <v>442</v>
      </c>
      <c r="E140" t="s">
        <v>502</v>
      </c>
      <c r="F140" t="s">
        <v>459</v>
      </c>
      <c r="G140" t="s">
        <v>460</v>
      </c>
      <c r="H140" t="s">
        <v>461</v>
      </c>
      <c r="I140" t="s">
        <v>462</v>
      </c>
      <c r="J140" s="87">
        <v>7</v>
      </c>
      <c r="K140" s="89">
        <v>1997</v>
      </c>
      <c r="L140" s="89">
        <f t="shared" si="2"/>
        <v>13979</v>
      </c>
    </row>
    <row r="141" spans="1:12" x14ac:dyDescent="0.25">
      <c r="A141" t="s">
        <v>694</v>
      </c>
      <c r="B141" s="92">
        <v>46083</v>
      </c>
      <c r="C141" t="s">
        <v>449</v>
      </c>
      <c r="D141" t="s">
        <v>517</v>
      </c>
      <c r="E141" t="s">
        <v>695</v>
      </c>
      <c r="F141" t="s">
        <v>459</v>
      </c>
      <c r="G141" t="s">
        <v>460</v>
      </c>
      <c r="H141" t="s">
        <v>461</v>
      </c>
      <c r="I141" t="s">
        <v>462</v>
      </c>
      <c r="J141" s="87">
        <v>10</v>
      </c>
      <c r="K141" s="89">
        <v>2031</v>
      </c>
      <c r="L141" s="89">
        <f t="shared" si="2"/>
        <v>20310</v>
      </c>
    </row>
    <row r="142" spans="1:12" x14ac:dyDescent="0.25">
      <c r="A142" t="s">
        <v>696</v>
      </c>
      <c r="B142" s="92">
        <v>46083</v>
      </c>
      <c r="C142" t="s">
        <v>457</v>
      </c>
      <c r="D142" t="s">
        <v>225</v>
      </c>
      <c r="E142" t="s">
        <v>624</v>
      </c>
      <c r="F142" t="s">
        <v>557</v>
      </c>
      <c r="G142" t="s">
        <v>558</v>
      </c>
      <c r="H142" t="s">
        <v>559</v>
      </c>
      <c r="I142" t="s">
        <v>560</v>
      </c>
      <c r="J142" s="87">
        <v>9</v>
      </c>
      <c r="K142" s="89">
        <v>651</v>
      </c>
      <c r="L142" s="89">
        <f t="shared" si="2"/>
        <v>5859</v>
      </c>
    </row>
    <row r="143" spans="1:12" x14ac:dyDescent="0.25">
      <c r="A143" t="s">
        <v>697</v>
      </c>
      <c r="B143" s="92">
        <v>46084</v>
      </c>
      <c r="C143" t="s">
        <v>457</v>
      </c>
      <c r="D143" t="s">
        <v>527</v>
      </c>
      <c r="E143" t="s">
        <v>597</v>
      </c>
      <c r="F143" t="s">
        <v>465</v>
      </c>
      <c r="G143" t="s">
        <v>466</v>
      </c>
      <c r="H143" t="s">
        <v>480</v>
      </c>
      <c r="I143" t="s">
        <v>481</v>
      </c>
      <c r="J143" s="87">
        <v>3</v>
      </c>
      <c r="K143" s="89">
        <v>397</v>
      </c>
      <c r="L143" s="89">
        <f t="shared" si="2"/>
        <v>1191</v>
      </c>
    </row>
    <row r="144" spans="1:12" x14ac:dyDescent="0.25">
      <c r="A144" t="s">
        <v>698</v>
      </c>
      <c r="B144" s="92">
        <v>46084</v>
      </c>
      <c r="C144" t="s">
        <v>490</v>
      </c>
      <c r="D144" t="s">
        <v>491</v>
      </c>
      <c r="E144" t="s">
        <v>597</v>
      </c>
      <c r="F144" t="s">
        <v>459</v>
      </c>
      <c r="G144" t="s">
        <v>460</v>
      </c>
      <c r="H144" t="s">
        <v>461</v>
      </c>
      <c r="I144" t="s">
        <v>462</v>
      </c>
      <c r="J144" s="87">
        <v>7</v>
      </c>
      <c r="K144" s="89">
        <v>1692</v>
      </c>
      <c r="L144" s="89">
        <f t="shared" si="2"/>
        <v>11844</v>
      </c>
    </row>
    <row r="145" spans="1:12" x14ac:dyDescent="0.25">
      <c r="A145" t="s">
        <v>699</v>
      </c>
      <c r="B145" s="92">
        <v>46084</v>
      </c>
      <c r="C145" t="s">
        <v>441</v>
      </c>
      <c r="D145" t="s">
        <v>509</v>
      </c>
      <c r="E145" t="s">
        <v>511</v>
      </c>
      <c r="F145" t="s">
        <v>444</v>
      </c>
      <c r="G145" t="s">
        <v>445</v>
      </c>
      <c r="H145" t="s">
        <v>554</v>
      </c>
      <c r="I145" t="s">
        <v>555</v>
      </c>
      <c r="J145" s="87">
        <v>3</v>
      </c>
      <c r="K145" s="89">
        <v>1220</v>
      </c>
      <c r="L145" s="89">
        <f t="shared" si="2"/>
        <v>3660</v>
      </c>
    </row>
    <row r="146" spans="1:12" x14ac:dyDescent="0.25">
      <c r="A146" t="s">
        <v>700</v>
      </c>
      <c r="B146" s="92">
        <v>46085</v>
      </c>
      <c r="C146" t="s">
        <v>500</v>
      </c>
      <c r="D146" t="s">
        <v>527</v>
      </c>
      <c r="E146" t="s">
        <v>624</v>
      </c>
      <c r="F146" t="s">
        <v>444</v>
      </c>
      <c r="G146" t="s">
        <v>445</v>
      </c>
      <c r="H146" t="s">
        <v>554</v>
      </c>
      <c r="I146" t="s">
        <v>555</v>
      </c>
      <c r="J146" s="87">
        <v>10</v>
      </c>
      <c r="K146" s="89">
        <v>1367</v>
      </c>
      <c r="L146" s="89">
        <f t="shared" si="2"/>
        <v>13670</v>
      </c>
    </row>
    <row r="147" spans="1:12" x14ac:dyDescent="0.25">
      <c r="A147" t="s">
        <v>701</v>
      </c>
      <c r="B147" s="92">
        <v>46085</v>
      </c>
      <c r="C147" t="s">
        <v>497</v>
      </c>
      <c r="D147" t="s">
        <v>501</v>
      </c>
      <c r="E147" t="s">
        <v>502</v>
      </c>
      <c r="F147" t="s">
        <v>452</v>
      </c>
      <c r="G147" t="s">
        <v>486</v>
      </c>
      <c r="H147" t="s">
        <v>487</v>
      </c>
      <c r="I147" t="s">
        <v>488</v>
      </c>
      <c r="J147" s="87">
        <v>8</v>
      </c>
      <c r="K147" s="89">
        <v>527</v>
      </c>
      <c r="L147" s="89">
        <f t="shared" si="2"/>
        <v>4216</v>
      </c>
    </row>
    <row r="148" spans="1:12" x14ac:dyDescent="0.25">
      <c r="A148" t="s">
        <v>702</v>
      </c>
      <c r="B148" s="92">
        <v>46085</v>
      </c>
      <c r="C148" t="s">
        <v>506</v>
      </c>
      <c r="D148" t="s">
        <v>527</v>
      </c>
      <c r="E148" t="s">
        <v>683</v>
      </c>
      <c r="F148" t="s">
        <v>452</v>
      </c>
      <c r="G148" t="s">
        <v>453</v>
      </c>
      <c r="H148" t="s">
        <v>454</v>
      </c>
      <c r="I148" t="s">
        <v>455</v>
      </c>
      <c r="J148" s="87">
        <v>4</v>
      </c>
      <c r="K148" s="89">
        <v>109</v>
      </c>
      <c r="L148" s="89">
        <f t="shared" si="2"/>
        <v>436</v>
      </c>
    </row>
    <row r="149" spans="1:12" x14ac:dyDescent="0.25">
      <c r="A149" t="s">
        <v>703</v>
      </c>
      <c r="B149" s="92">
        <v>46086</v>
      </c>
      <c r="C149" t="s">
        <v>490</v>
      </c>
      <c r="D149" t="s">
        <v>517</v>
      </c>
      <c r="E149" t="s">
        <v>479</v>
      </c>
      <c r="F149" t="s">
        <v>452</v>
      </c>
      <c r="G149" t="s">
        <v>493</v>
      </c>
      <c r="H149" t="s">
        <v>494</v>
      </c>
      <c r="I149" t="s">
        <v>495</v>
      </c>
      <c r="J149" s="87">
        <v>11</v>
      </c>
      <c r="K149" s="89">
        <v>50</v>
      </c>
      <c r="L149" s="89">
        <f t="shared" si="2"/>
        <v>550</v>
      </c>
    </row>
    <row r="150" spans="1:12" x14ac:dyDescent="0.25">
      <c r="A150" t="s">
        <v>704</v>
      </c>
      <c r="B150" s="92">
        <v>46086</v>
      </c>
      <c r="C150" t="s">
        <v>500</v>
      </c>
      <c r="D150" t="s">
        <v>225</v>
      </c>
      <c r="E150" t="s">
        <v>624</v>
      </c>
      <c r="F150" t="s">
        <v>557</v>
      </c>
      <c r="G150" t="s">
        <v>573</v>
      </c>
      <c r="H150" t="s">
        <v>574</v>
      </c>
      <c r="I150" t="s">
        <v>575</v>
      </c>
      <c r="J150" s="87">
        <v>5</v>
      </c>
      <c r="K150" s="89">
        <v>263</v>
      </c>
      <c r="L150" s="89">
        <f t="shared" si="2"/>
        <v>1315</v>
      </c>
    </row>
    <row r="151" spans="1:12" x14ac:dyDescent="0.25">
      <c r="A151" t="s">
        <v>705</v>
      </c>
      <c r="B151" s="92">
        <v>46086</v>
      </c>
      <c r="C151" t="s">
        <v>477</v>
      </c>
      <c r="D151" t="s">
        <v>509</v>
      </c>
      <c r="E151" t="s">
        <v>538</v>
      </c>
      <c r="F151" t="s">
        <v>465</v>
      </c>
      <c r="G151" t="s">
        <v>518</v>
      </c>
      <c r="H151" t="s">
        <v>519</v>
      </c>
      <c r="I151" t="s">
        <v>520</v>
      </c>
      <c r="J151" s="87">
        <v>8</v>
      </c>
      <c r="K151" s="89">
        <v>155</v>
      </c>
      <c r="L151" s="89">
        <f t="shared" si="2"/>
        <v>1240</v>
      </c>
    </row>
    <row r="152" spans="1:12" x14ac:dyDescent="0.25">
      <c r="A152" t="s">
        <v>706</v>
      </c>
      <c r="B152" s="92">
        <v>46087</v>
      </c>
      <c r="C152" t="s">
        <v>441</v>
      </c>
      <c r="D152" t="s">
        <v>442</v>
      </c>
      <c r="E152" t="s">
        <v>552</v>
      </c>
      <c r="F152" t="s">
        <v>557</v>
      </c>
      <c r="G152" t="s">
        <v>558</v>
      </c>
      <c r="H152" t="s">
        <v>559</v>
      </c>
      <c r="I152" t="s">
        <v>560</v>
      </c>
      <c r="J152" s="87">
        <v>12</v>
      </c>
      <c r="K152" s="89">
        <v>764</v>
      </c>
      <c r="L152" s="89">
        <f t="shared" si="2"/>
        <v>9168</v>
      </c>
    </row>
    <row r="153" spans="1:12" x14ac:dyDescent="0.25">
      <c r="A153" t="s">
        <v>707</v>
      </c>
      <c r="B153" s="92">
        <v>46087</v>
      </c>
      <c r="C153" t="s">
        <v>477</v>
      </c>
      <c r="D153" t="s">
        <v>527</v>
      </c>
      <c r="E153" t="s">
        <v>708</v>
      </c>
      <c r="F153" t="s">
        <v>459</v>
      </c>
      <c r="G153" t="s">
        <v>460</v>
      </c>
      <c r="H153" t="s">
        <v>461</v>
      </c>
      <c r="I153" t="s">
        <v>462</v>
      </c>
      <c r="J153" s="87">
        <v>8</v>
      </c>
      <c r="K153" s="89">
        <v>1898</v>
      </c>
      <c r="L153" s="89">
        <f t="shared" si="2"/>
        <v>15184</v>
      </c>
    </row>
    <row r="154" spans="1:12" x14ac:dyDescent="0.25">
      <c r="A154" t="s">
        <v>709</v>
      </c>
      <c r="B154" s="92">
        <v>46087</v>
      </c>
      <c r="C154" t="s">
        <v>477</v>
      </c>
      <c r="D154" t="s">
        <v>478</v>
      </c>
      <c r="E154" t="s">
        <v>534</v>
      </c>
      <c r="F154" t="s">
        <v>452</v>
      </c>
      <c r="G154" t="s">
        <v>453</v>
      </c>
      <c r="H154" t="s">
        <v>454</v>
      </c>
      <c r="I154" t="s">
        <v>455</v>
      </c>
      <c r="J154" s="87">
        <v>1</v>
      </c>
      <c r="K154" s="89">
        <v>119</v>
      </c>
      <c r="L154" s="89">
        <f t="shared" si="2"/>
        <v>119</v>
      </c>
    </row>
    <row r="155" spans="1:12" x14ac:dyDescent="0.25">
      <c r="A155" t="s">
        <v>710</v>
      </c>
      <c r="B155" s="92">
        <v>46088</v>
      </c>
      <c r="C155" t="s">
        <v>516</v>
      </c>
      <c r="D155" t="s">
        <v>517</v>
      </c>
      <c r="E155" t="s">
        <v>568</v>
      </c>
      <c r="F155" t="s">
        <v>444</v>
      </c>
      <c r="G155" t="s">
        <v>445</v>
      </c>
      <c r="H155" t="s">
        <v>554</v>
      </c>
      <c r="I155" t="s">
        <v>555</v>
      </c>
      <c r="J155" s="87">
        <v>8</v>
      </c>
      <c r="K155" s="89">
        <v>1183</v>
      </c>
      <c r="L155" s="89">
        <f t="shared" si="2"/>
        <v>9464</v>
      </c>
    </row>
    <row r="156" spans="1:12" x14ac:dyDescent="0.25">
      <c r="A156" t="s">
        <v>711</v>
      </c>
      <c r="B156" s="92">
        <v>46088</v>
      </c>
      <c r="C156" t="s">
        <v>490</v>
      </c>
      <c r="D156" t="s">
        <v>517</v>
      </c>
      <c r="E156" t="s">
        <v>471</v>
      </c>
      <c r="F156" t="s">
        <v>444</v>
      </c>
      <c r="G156" t="s">
        <v>445</v>
      </c>
      <c r="H156" t="s">
        <v>446</v>
      </c>
      <c r="I156" t="s">
        <v>447</v>
      </c>
      <c r="J156" s="87">
        <v>3</v>
      </c>
      <c r="K156" s="89">
        <v>1066</v>
      </c>
      <c r="L156" s="89">
        <f t="shared" si="2"/>
        <v>3198</v>
      </c>
    </row>
    <row r="157" spans="1:12" x14ac:dyDescent="0.25">
      <c r="A157" t="s">
        <v>712</v>
      </c>
      <c r="B157" s="92">
        <v>46088</v>
      </c>
      <c r="C157" t="s">
        <v>532</v>
      </c>
      <c r="D157" t="s">
        <v>442</v>
      </c>
      <c r="E157" t="s">
        <v>624</v>
      </c>
      <c r="F157" t="s">
        <v>444</v>
      </c>
      <c r="G157" t="s">
        <v>523</v>
      </c>
      <c r="H157" t="s">
        <v>547</v>
      </c>
      <c r="I157" t="s">
        <v>548</v>
      </c>
      <c r="J157" s="87">
        <v>9</v>
      </c>
      <c r="K157" s="89">
        <v>1545</v>
      </c>
      <c r="L157" s="89">
        <f t="shared" si="2"/>
        <v>13905</v>
      </c>
    </row>
    <row r="158" spans="1:12" x14ac:dyDescent="0.25">
      <c r="A158" t="s">
        <v>713</v>
      </c>
      <c r="B158" s="92">
        <v>46090</v>
      </c>
      <c r="C158" t="s">
        <v>497</v>
      </c>
      <c r="D158" t="s">
        <v>491</v>
      </c>
      <c r="E158" t="s">
        <v>483</v>
      </c>
      <c r="F158" t="s">
        <v>459</v>
      </c>
      <c r="G158" t="s">
        <v>460</v>
      </c>
      <c r="H158" t="s">
        <v>461</v>
      </c>
      <c r="I158" t="s">
        <v>462</v>
      </c>
      <c r="J158" s="87">
        <v>1</v>
      </c>
      <c r="K158" s="89">
        <v>1705</v>
      </c>
      <c r="L158" s="89">
        <f t="shared" si="2"/>
        <v>1705</v>
      </c>
    </row>
    <row r="159" spans="1:12" x14ac:dyDescent="0.25">
      <c r="A159" t="s">
        <v>714</v>
      </c>
      <c r="B159" s="92">
        <v>46090</v>
      </c>
      <c r="C159" t="s">
        <v>532</v>
      </c>
      <c r="D159" t="s">
        <v>498</v>
      </c>
      <c r="E159" t="s">
        <v>611</v>
      </c>
      <c r="F159" t="s">
        <v>465</v>
      </c>
      <c r="G159" t="s">
        <v>518</v>
      </c>
      <c r="H159" t="s">
        <v>519</v>
      </c>
      <c r="I159" t="s">
        <v>520</v>
      </c>
      <c r="J159" s="87">
        <v>5</v>
      </c>
      <c r="K159" s="89">
        <v>158</v>
      </c>
      <c r="L159" s="89">
        <f t="shared" si="2"/>
        <v>790</v>
      </c>
    </row>
    <row r="160" spans="1:12" x14ac:dyDescent="0.25">
      <c r="A160" t="s">
        <v>715</v>
      </c>
      <c r="B160" s="92">
        <v>46090</v>
      </c>
      <c r="C160" t="s">
        <v>457</v>
      </c>
      <c r="D160" t="s">
        <v>442</v>
      </c>
      <c r="E160" t="s">
        <v>716</v>
      </c>
      <c r="F160" t="s">
        <v>512</v>
      </c>
      <c r="G160" t="s">
        <v>512</v>
      </c>
      <c r="H160" t="s">
        <v>513</v>
      </c>
      <c r="I160" t="s">
        <v>514</v>
      </c>
      <c r="J160" s="87">
        <v>8</v>
      </c>
      <c r="K160" s="89">
        <v>135</v>
      </c>
      <c r="L160" s="89">
        <f t="shared" si="2"/>
        <v>1080</v>
      </c>
    </row>
    <row r="161" spans="1:12" x14ac:dyDescent="0.25">
      <c r="A161" t="s">
        <v>717</v>
      </c>
      <c r="B161" s="92">
        <v>46091</v>
      </c>
      <c r="C161" t="s">
        <v>477</v>
      </c>
      <c r="D161" t="s">
        <v>501</v>
      </c>
      <c r="E161" t="s">
        <v>641</v>
      </c>
      <c r="F161" t="s">
        <v>452</v>
      </c>
      <c r="G161" t="s">
        <v>486</v>
      </c>
      <c r="H161" t="s">
        <v>487</v>
      </c>
      <c r="I161" t="s">
        <v>488</v>
      </c>
      <c r="J161" s="87">
        <v>3</v>
      </c>
      <c r="K161" s="89">
        <v>497</v>
      </c>
      <c r="L161" s="89">
        <f t="shared" si="2"/>
        <v>1491</v>
      </c>
    </row>
    <row r="162" spans="1:12" x14ac:dyDescent="0.25">
      <c r="A162" t="s">
        <v>718</v>
      </c>
      <c r="B162" s="92">
        <v>46091</v>
      </c>
      <c r="C162" t="s">
        <v>441</v>
      </c>
      <c r="D162" t="s">
        <v>442</v>
      </c>
      <c r="E162" t="s">
        <v>464</v>
      </c>
      <c r="F162" t="s">
        <v>444</v>
      </c>
      <c r="G162" t="s">
        <v>445</v>
      </c>
      <c r="H162" t="s">
        <v>554</v>
      </c>
      <c r="I162" t="s">
        <v>555</v>
      </c>
      <c r="J162" s="87">
        <v>9</v>
      </c>
      <c r="K162" s="89">
        <v>1263</v>
      </c>
      <c r="L162" s="89">
        <f t="shared" si="2"/>
        <v>11367</v>
      </c>
    </row>
    <row r="163" spans="1:12" x14ac:dyDescent="0.25">
      <c r="A163" t="s">
        <v>719</v>
      </c>
      <c r="B163" s="92">
        <v>46091</v>
      </c>
      <c r="C163" t="s">
        <v>500</v>
      </c>
      <c r="D163" t="s">
        <v>498</v>
      </c>
      <c r="E163" t="s">
        <v>607</v>
      </c>
      <c r="F163" t="s">
        <v>459</v>
      </c>
      <c r="G163" t="s">
        <v>460</v>
      </c>
      <c r="H163" t="s">
        <v>461</v>
      </c>
      <c r="I163" t="s">
        <v>462</v>
      </c>
      <c r="J163" s="87">
        <v>6</v>
      </c>
      <c r="K163" s="89">
        <v>1729</v>
      </c>
      <c r="L163" s="89">
        <f t="shared" si="2"/>
        <v>10374</v>
      </c>
    </row>
    <row r="164" spans="1:12" x14ac:dyDescent="0.25">
      <c r="A164" t="s">
        <v>720</v>
      </c>
      <c r="B164" s="92">
        <v>46092</v>
      </c>
      <c r="C164" t="s">
        <v>506</v>
      </c>
      <c r="D164" t="s">
        <v>225</v>
      </c>
      <c r="E164" t="s">
        <v>485</v>
      </c>
      <c r="F164" t="s">
        <v>459</v>
      </c>
      <c r="G164" t="s">
        <v>460</v>
      </c>
      <c r="H164" t="s">
        <v>461</v>
      </c>
      <c r="I164" t="s">
        <v>462</v>
      </c>
      <c r="J164" s="87">
        <v>1</v>
      </c>
      <c r="K164" s="89">
        <v>1929</v>
      </c>
      <c r="L164" s="89">
        <f t="shared" si="2"/>
        <v>1929</v>
      </c>
    </row>
    <row r="165" spans="1:12" x14ac:dyDescent="0.25">
      <c r="A165" t="s">
        <v>721</v>
      </c>
      <c r="B165" s="92">
        <v>46092</v>
      </c>
      <c r="C165" t="s">
        <v>490</v>
      </c>
      <c r="D165" t="s">
        <v>478</v>
      </c>
      <c r="E165" t="s">
        <v>492</v>
      </c>
      <c r="F165" t="s">
        <v>444</v>
      </c>
      <c r="G165" t="s">
        <v>445</v>
      </c>
      <c r="H165" t="s">
        <v>446</v>
      </c>
      <c r="I165" t="s">
        <v>447</v>
      </c>
      <c r="J165" s="87">
        <v>2</v>
      </c>
      <c r="K165" s="89">
        <v>924</v>
      </c>
      <c r="L165" s="89">
        <f t="shared" si="2"/>
        <v>1848</v>
      </c>
    </row>
    <row r="166" spans="1:12" x14ac:dyDescent="0.25">
      <c r="A166" t="s">
        <v>722</v>
      </c>
      <c r="B166" s="92">
        <v>46092</v>
      </c>
      <c r="C166" t="s">
        <v>532</v>
      </c>
      <c r="D166" t="s">
        <v>225</v>
      </c>
      <c r="E166" t="s">
        <v>540</v>
      </c>
      <c r="F166" t="s">
        <v>452</v>
      </c>
      <c r="G166" t="s">
        <v>493</v>
      </c>
      <c r="H166" t="s">
        <v>494</v>
      </c>
      <c r="I166" t="s">
        <v>495</v>
      </c>
      <c r="J166" s="87">
        <v>5</v>
      </c>
      <c r="K166" s="89">
        <v>55</v>
      </c>
      <c r="L166" s="89">
        <f t="shared" si="2"/>
        <v>275</v>
      </c>
    </row>
    <row r="167" spans="1:12" x14ac:dyDescent="0.25">
      <c r="A167" t="s">
        <v>723</v>
      </c>
      <c r="B167" s="92">
        <v>46093</v>
      </c>
      <c r="C167" t="s">
        <v>532</v>
      </c>
      <c r="D167" t="s">
        <v>498</v>
      </c>
      <c r="E167" t="s">
        <v>479</v>
      </c>
      <c r="F167" t="s">
        <v>452</v>
      </c>
      <c r="G167" t="s">
        <v>486</v>
      </c>
      <c r="H167" t="s">
        <v>487</v>
      </c>
      <c r="I167" t="s">
        <v>488</v>
      </c>
      <c r="J167" s="87">
        <v>12</v>
      </c>
      <c r="K167" s="89">
        <v>470</v>
      </c>
      <c r="L167" s="89">
        <f t="shared" si="2"/>
        <v>5640</v>
      </c>
    </row>
    <row r="168" spans="1:12" x14ac:dyDescent="0.25">
      <c r="A168" t="s">
        <v>724</v>
      </c>
      <c r="B168" s="92">
        <v>46093</v>
      </c>
      <c r="C168" t="s">
        <v>477</v>
      </c>
      <c r="D168" t="s">
        <v>225</v>
      </c>
      <c r="E168" t="s">
        <v>492</v>
      </c>
      <c r="F168" t="s">
        <v>465</v>
      </c>
      <c r="G168" t="s">
        <v>518</v>
      </c>
      <c r="H168" t="s">
        <v>519</v>
      </c>
      <c r="I168" t="s">
        <v>520</v>
      </c>
      <c r="J168" s="87">
        <v>10</v>
      </c>
      <c r="K168" s="89">
        <v>162</v>
      </c>
      <c r="L168" s="89">
        <f t="shared" si="2"/>
        <v>1620</v>
      </c>
    </row>
    <row r="169" spans="1:12" x14ac:dyDescent="0.25">
      <c r="A169" t="s">
        <v>725</v>
      </c>
      <c r="B169" s="92">
        <v>46093</v>
      </c>
      <c r="C169" t="s">
        <v>516</v>
      </c>
      <c r="D169" t="s">
        <v>527</v>
      </c>
      <c r="E169" t="s">
        <v>597</v>
      </c>
      <c r="F169" t="s">
        <v>444</v>
      </c>
      <c r="G169" t="s">
        <v>445</v>
      </c>
      <c r="H169" t="s">
        <v>554</v>
      </c>
      <c r="I169" t="s">
        <v>555</v>
      </c>
      <c r="J169" s="87">
        <v>10</v>
      </c>
      <c r="K169" s="89">
        <v>1398</v>
      </c>
      <c r="L169" s="89">
        <f t="shared" si="2"/>
        <v>13980</v>
      </c>
    </row>
    <row r="170" spans="1:12" x14ac:dyDescent="0.25">
      <c r="A170" t="s">
        <v>726</v>
      </c>
      <c r="B170" s="92">
        <v>46094</v>
      </c>
      <c r="C170" t="s">
        <v>449</v>
      </c>
      <c r="D170" t="s">
        <v>527</v>
      </c>
      <c r="E170" t="s">
        <v>572</v>
      </c>
      <c r="F170" t="s">
        <v>444</v>
      </c>
      <c r="G170" t="s">
        <v>523</v>
      </c>
      <c r="H170" t="s">
        <v>547</v>
      </c>
      <c r="I170" t="s">
        <v>548</v>
      </c>
      <c r="J170" s="87">
        <v>11</v>
      </c>
      <c r="K170" s="89">
        <v>1396</v>
      </c>
      <c r="L170" s="89">
        <f t="shared" si="2"/>
        <v>15356</v>
      </c>
    </row>
    <row r="171" spans="1:12" x14ac:dyDescent="0.25">
      <c r="A171" t="s">
        <v>727</v>
      </c>
      <c r="B171" s="92">
        <v>46094</v>
      </c>
      <c r="C171" t="s">
        <v>477</v>
      </c>
      <c r="D171" t="s">
        <v>509</v>
      </c>
      <c r="E171" t="s">
        <v>471</v>
      </c>
      <c r="F171" t="s">
        <v>452</v>
      </c>
      <c r="G171" t="s">
        <v>453</v>
      </c>
      <c r="H171" t="s">
        <v>454</v>
      </c>
      <c r="I171" t="s">
        <v>455</v>
      </c>
      <c r="J171" s="87">
        <v>5</v>
      </c>
      <c r="K171" s="89">
        <v>109</v>
      </c>
      <c r="L171" s="89">
        <f t="shared" si="2"/>
        <v>545</v>
      </c>
    </row>
    <row r="172" spans="1:12" x14ac:dyDescent="0.25">
      <c r="A172" t="s">
        <v>728</v>
      </c>
      <c r="B172" s="92">
        <v>46094</v>
      </c>
      <c r="C172" t="s">
        <v>532</v>
      </c>
      <c r="D172" t="s">
        <v>491</v>
      </c>
      <c r="E172" t="s">
        <v>502</v>
      </c>
      <c r="F172" t="s">
        <v>465</v>
      </c>
      <c r="G172" t="s">
        <v>466</v>
      </c>
      <c r="H172" t="s">
        <v>467</v>
      </c>
      <c r="I172" t="s">
        <v>468</v>
      </c>
      <c r="J172" s="87">
        <v>2</v>
      </c>
      <c r="K172" s="89">
        <v>214</v>
      </c>
      <c r="L172" s="89">
        <f t="shared" si="2"/>
        <v>428</v>
      </c>
    </row>
    <row r="173" spans="1:12" x14ac:dyDescent="0.25">
      <c r="A173" t="s">
        <v>729</v>
      </c>
      <c r="B173" s="92">
        <v>46095</v>
      </c>
      <c r="C173" t="s">
        <v>500</v>
      </c>
      <c r="D173" t="s">
        <v>491</v>
      </c>
      <c r="E173" t="s">
        <v>585</v>
      </c>
      <c r="F173" t="s">
        <v>465</v>
      </c>
      <c r="G173" t="s">
        <v>466</v>
      </c>
      <c r="H173" t="s">
        <v>467</v>
      </c>
      <c r="I173" t="s">
        <v>468</v>
      </c>
      <c r="J173" s="87">
        <v>1</v>
      </c>
      <c r="K173" s="89">
        <v>196</v>
      </c>
      <c r="L173" s="89">
        <f t="shared" si="2"/>
        <v>196</v>
      </c>
    </row>
    <row r="174" spans="1:12" x14ac:dyDescent="0.25">
      <c r="A174" t="s">
        <v>730</v>
      </c>
      <c r="B174" s="92">
        <v>46095</v>
      </c>
      <c r="C174" t="s">
        <v>532</v>
      </c>
      <c r="D174" t="s">
        <v>225</v>
      </c>
      <c r="E174" t="s">
        <v>627</v>
      </c>
      <c r="F174" t="s">
        <v>444</v>
      </c>
      <c r="G174" t="s">
        <v>523</v>
      </c>
      <c r="H174" t="s">
        <v>524</v>
      </c>
      <c r="I174" t="s">
        <v>525</v>
      </c>
      <c r="J174" s="87">
        <v>12</v>
      </c>
      <c r="K174" s="89">
        <v>867</v>
      </c>
      <c r="L174" s="89">
        <f t="shared" si="2"/>
        <v>10404</v>
      </c>
    </row>
    <row r="175" spans="1:12" x14ac:dyDescent="0.25">
      <c r="A175" t="s">
        <v>731</v>
      </c>
      <c r="B175" s="92">
        <v>46095</v>
      </c>
      <c r="C175" t="s">
        <v>506</v>
      </c>
      <c r="D175" t="s">
        <v>228</v>
      </c>
      <c r="E175" t="s">
        <v>611</v>
      </c>
      <c r="F175" t="s">
        <v>557</v>
      </c>
      <c r="G175" t="s">
        <v>573</v>
      </c>
      <c r="H175" t="s">
        <v>574</v>
      </c>
      <c r="I175" t="s">
        <v>575</v>
      </c>
      <c r="J175" s="87">
        <v>7</v>
      </c>
      <c r="K175" s="89">
        <v>281</v>
      </c>
      <c r="L175" s="89">
        <f t="shared" si="2"/>
        <v>1967</v>
      </c>
    </row>
    <row r="176" spans="1:12" x14ac:dyDescent="0.25">
      <c r="A176" t="s">
        <v>732</v>
      </c>
      <c r="B176" s="92">
        <v>46097</v>
      </c>
      <c r="C176" t="s">
        <v>500</v>
      </c>
      <c r="D176" t="s">
        <v>527</v>
      </c>
      <c r="E176" t="s">
        <v>627</v>
      </c>
      <c r="F176" t="s">
        <v>444</v>
      </c>
      <c r="G176" t="s">
        <v>523</v>
      </c>
      <c r="H176" t="s">
        <v>524</v>
      </c>
      <c r="I176" t="s">
        <v>525</v>
      </c>
      <c r="J176" s="87">
        <v>12</v>
      </c>
      <c r="K176" s="89">
        <v>834</v>
      </c>
      <c r="L176" s="89">
        <f t="shared" si="2"/>
        <v>10008</v>
      </c>
    </row>
    <row r="177" spans="1:12" x14ac:dyDescent="0.25">
      <c r="A177" t="s">
        <v>733</v>
      </c>
      <c r="B177" s="92">
        <v>46097</v>
      </c>
      <c r="C177" t="s">
        <v>490</v>
      </c>
      <c r="D177" t="s">
        <v>517</v>
      </c>
      <c r="E177" t="s">
        <v>632</v>
      </c>
      <c r="F177" t="s">
        <v>444</v>
      </c>
      <c r="G177" t="s">
        <v>523</v>
      </c>
      <c r="H177" t="s">
        <v>524</v>
      </c>
      <c r="I177" t="s">
        <v>525</v>
      </c>
      <c r="J177" s="87">
        <v>4</v>
      </c>
      <c r="K177" s="89">
        <v>752</v>
      </c>
      <c r="L177" s="89">
        <f t="shared" si="2"/>
        <v>3008</v>
      </c>
    </row>
    <row r="178" spans="1:12" x14ac:dyDescent="0.25">
      <c r="A178" t="s">
        <v>734</v>
      </c>
      <c r="B178" s="92">
        <v>46097</v>
      </c>
      <c r="C178" t="s">
        <v>500</v>
      </c>
      <c r="D178" t="s">
        <v>478</v>
      </c>
      <c r="E178" t="s">
        <v>632</v>
      </c>
      <c r="F178" t="s">
        <v>459</v>
      </c>
      <c r="G178" t="s">
        <v>460</v>
      </c>
      <c r="H178" t="s">
        <v>461</v>
      </c>
      <c r="I178" t="s">
        <v>462</v>
      </c>
      <c r="J178" s="87">
        <v>2</v>
      </c>
      <c r="K178" s="89">
        <v>1800</v>
      </c>
      <c r="L178" s="89">
        <f t="shared" si="2"/>
        <v>3600</v>
      </c>
    </row>
    <row r="179" spans="1:12" x14ac:dyDescent="0.25">
      <c r="A179" t="s">
        <v>735</v>
      </c>
      <c r="B179" s="92">
        <v>46098</v>
      </c>
      <c r="C179" t="s">
        <v>500</v>
      </c>
      <c r="D179" t="s">
        <v>450</v>
      </c>
      <c r="E179" t="s">
        <v>639</v>
      </c>
      <c r="F179" t="s">
        <v>465</v>
      </c>
      <c r="G179" t="s">
        <v>518</v>
      </c>
      <c r="H179" t="s">
        <v>519</v>
      </c>
      <c r="I179" t="s">
        <v>520</v>
      </c>
      <c r="J179" s="87">
        <v>12</v>
      </c>
      <c r="K179" s="89">
        <v>169</v>
      </c>
      <c r="L179" s="89">
        <f t="shared" si="2"/>
        <v>2028</v>
      </c>
    </row>
    <row r="180" spans="1:12" x14ac:dyDescent="0.25">
      <c r="A180" t="s">
        <v>736</v>
      </c>
      <c r="B180" s="92">
        <v>46098</v>
      </c>
      <c r="C180" t="s">
        <v>500</v>
      </c>
      <c r="D180" t="s">
        <v>442</v>
      </c>
      <c r="E180" t="s">
        <v>443</v>
      </c>
      <c r="F180" t="s">
        <v>557</v>
      </c>
      <c r="G180" t="s">
        <v>573</v>
      </c>
      <c r="H180" t="s">
        <v>574</v>
      </c>
      <c r="I180" t="s">
        <v>575</v>
      </c>
      <c r="J180" s="87">
        <v>7</v>
      </c>
      <c r="K180" s="89">
        <v>245</v>
      </c>
      <c r="L180" s="89">
        <f t="shared" si="2"/>
        <v>1715</v>
      </c>
    </row>
    <row r="181" spans="1:12" x14ac:dyDescent="0.25">
      <c r="A181" t="s">
        <v>737</v>
      </c>
      <c r="B181" s="92">
        <v>46098</v>
      </c>
      <c r="C181" t="s">
        <v>500</v>
      </c>
      <c r="D181" t="s">
        <v>470</v>
      </c>
      <c r="E181" t="s">
        <v>443</v>
      </c>
      <c r="F181" t="s">
        <v>444</v>
      </c>
      <c r="G181" t="s">
        <v>523</v>
      </c>
      <c r="H181" t="s">
        <v>524</v>
      </c>
      <c r="I181" t="s">
        <v>525</v>
      </c>
      <c r="J181" s="87">
        <v>1</v>
      </c>
      <c r="K181" s="89">
        <v>750</v>
      </c>
      <c r="L181" s="89">
        <f t="shared" si="2"/>
        <v>750</v>
      </c>
    </row>
    <row r="182" spans="1:12" x14ac:dyDescent="0.25">
      <c r="A182" t="s">
        <v>738</v>
      </c>
      <c r="B182" s="92">
        <v>46099</v>
      </c>
      <c r="C182" t="s">
        <v>441</v>
      </c>
      <c r="D182" t="s">
        <v>501</v>
      </c>
      <c r="E182" t="s">
        <v>534</v>
      </c>
      <c r="F182" t="s">
        <v>444</v>
      </c>
      <c r="G182" t="s">
        <v>445</v>
      </c>
      <c r="H182" t="s">
        <v>554</v>
      </c>
      <c r="I182" t="s">
        <v>555</v>
      </c>
      <c r="J182" s="87">
        <v>4</v>
      </c>
      <c r="K182" s="89">
        <v>1375</v>
      </c>
      <c r="L182" s="89">
        <f t="shared" si="2"/>
        <v>5500</v>
      </c>
    </row>
    <row r="183" spans="1:12" x14ac:dyDescent="0.25">
      <c r="A183" t="s">
        <v>739</v>
      </c>
      <c r="B183" s="92">
        <v>46099</v>
      </c>
      <c r="C183" t="s">
        <v>497</v>
      </c>
      <c r="D183" t="s">
        <v>501</v>
      </c>
      <c r="E183" t="s">
        <v>552</v>
      </c>
      <c r="F183" t="s">
        <v>465</v>
      </c>
      <c r="G183" t="s">
        <v>466</v>
      </c>
      <c r="H183" t="s">
        <v>467</v>
      </c>
      <c r="I183" t="s">
        <v>468</v>
      </c>
      <c r="J183" s="87">
        <v>3</v>
      </c>
      <c r="K183" s="89">
        <v>226</v>
      </c>
      <c r="L183" s="89">
        <f t="shared" si="2"/>
        <v>678</v>
      </c>
    </row>
    <row r="184" spans="1:12" x14ac:dyDescent="0.25">
      <c r="A184" t="s">
        <v>740</v>
      </c>
      <c r="B184" s="92">
        <v>46099</v>
      </c>
      <c r="C184" t="s">
        <v>500</v>
      </c>
      <c r="D184" t="s">
        <v>228</v>
      </c>
      <c r="E184" t="s">
        <v>597</v>
      </c>
      <c r="F184" t="s">
        <v>512</v>
      </c>
      <c r="G184" t="s">
        <v>512</v>
      </c>
      <c r="H184" t="s">
        <v>513</v>
      </c>
      <c r="I184" t="s">
        <v>514</v>
      </c>
      <c r="J184" s="87">
        <v>12</v>
      </c>
      <c r="K184" s="89">
        <v>124</v>
      </c>
      <c r="L184" s="89">
        <f t="shared" si="2"/>
        <v>1488</v>
      </c>
    </row>
    <row r="185" spans="1:12" x14ac:dyDescent="0.25">
      <c r="A185" t="s">
        <v>741</v>
      </c>
      <c r="B185" s="92">
        <v>46100</v>
      </c>
      <c r="C185" t="s">
        <v>506</v>
      </c>
      <c r="D185" t="s">
        <v>225</v>
      </c>
      <c r="E185" t="s">
        <v>538</v>
      </c>
      <c r="F185" t="s">
        <v>444</v>
      </c>
      <c r="G185" t="s">
        <v>523</v>
      </c>
      <c r="H185" t="s">
        <v>524</v>
      </c>
      <c r="I185" t="s">
        <v>525</v>
      </c>
      <c r="J185" s="87">
        <v>7</v>
      </c>
      <c r="K185" s="89">
        <v>792</v>
      </c>
      <c r="L185" s="89">
        <f t="shared" si="2"/>
        <v>5544</v>
      </c>
    </row>
    <row r="186" spans="1:12" x14ac:dyDescent="0.25">
      <c r="A186" t="s">
        <v>742</v>
      </c>
      <c r="B186" s="92">
        <v>46100</v>
      </c>
      <c r="C186" t="s">
        <v>449</v>
      </c>
      <c r="D186" t="s">
        <v>478</v>
      </c>
      <c r="E186" t="s">
        <v>464</v>
      </c>
      <c r="F186" t="s">
        <v>444</v>
      </c>
      <c r="G186" t="s">
        <v>445</v>
      </c>
      <c r="H186" t="s">
        <v>446</v>
      </c>
      <c r="I186" t="s">
        <v>447</v>
      </c>
      <c r="J186" s="87">
        <v>7</v>
      </c>
      <c r="K186" s="89">
        <v>933</v>
      </c>
      <c r="L186" s="89">
        <f t="shared" si="2"/>
        <v>6531</v>
      </c>
    </row>
    <row r="187" spans="1:12" x14ac:dyDescent="0.25">
      <c r="A187" t="s">
        <v>743</v>
      </c>
      <c r="B187" s="92">
        <v>46100</v>
      </c>
      <c r="C187" t="s">
        <v>500</v>
      </c>
      <c r="D187" t="s">
        <v>225</v>
      </c>
      <c r="E187" t="s">
        <v>479</v>
      </c>
      <c r="F187" t="s">
        <v>444</v>
      </c>
      <c r="G187" t="s">
        <v>523</v>
      </c>
      <c r="H187" t="s">
        <v>547</v>
      </c>
      <c r="I187" t="s">
        <v>548</v>
      </c>
      <c r="J187" s="87">
        <v>4</v>
      </c>
      <c r="K187" s="89">
        <v>1485</v>
      </c>
      <c r="L187" s="89">
        <f t="shared" si="2"/>
        <v>5940</v>
      </c>
    </row>
    <row r="188" spans="1:12" x14ac:dyDescent="0.25">
      <c r="A188" t="s">
        <v>744</v>
      </c>
      <c r="B188" s="92">
        <v>46101</v>
      </c>
      <c r="C188" t="s">
        <v>506</v>
      </c>
      <c r="D188" t="s">
        <v>498</v>
      </c>
      <c r="E188" t="s">
        <v>507</v>
      </c>
      <c r="F188" t="s">
        <v>472</v>
      </c>
      <c r="G188" t="s">
        <v>473</v>
      </c>
      <c r="H188" t="s">
        <v>474</v>
      </c>
      <c r="I188" t="s">
        <v>475</v>
      </c>
      <c r="J188" s="87">
        <v>8</v>
      </c>
      <c r="K188" s="89">
        <v>193</v>
      </c>
      <c r="L188" s="89">
        <f t="shared" si="2"/>
        <v>1544</v>
      </c>
    </row>
    <row r="189" spans="1:12" x14ac:dyDescent="0.25">
      <c r="A189" t="s">
        <v>745</v>
      </c>
      <c r="B189" s="92">
        <v>46101</v>
      </c>
      <c r="C189" t="s">
        <v>477</v>
      </c>
      <c r="D189" t="s">
        <v>527</v>
      </c>
      <c r="E189" t="s">
        <v>624</v>
      </c>
      <c r="F189" t="s">
        <v>465</v>
      </c>
      <c r="G189" t="s">
        <v>466</v>
      </c>
      <c r="H189" t="s">
        <v>480</v>
      </c>
      <c r="I189" t="s">
        <v>481</v>
      </c>
      <c r="J189" s="87">
        <v>8</v>
      </c>
      <c r="K189" s="89">
        <v>413</v>
      </c>
      <c r="L189" s="89">
        <f t="shared" si="2"/>
        <v>3304</v>
      </c>
    </row>
    <row r="190" spans="1:12" x14ac:dyDescent="0.25">
      <c r="A190" t="s">
        <v>746</v>
      </c>
      <c r="B190" s="92">
        <v>46101</v>
      </c>
      <c r="C190" t="s">
        <v>497</v>
      </c>
      <c r="D190" t="s">
        <v>527</v>
      </c>
      <c r="E190" t="s">
        <v>504</v>
      </c>
      <c r="F190" t="s">
        <v>557</v>
      </c>
      <c r="G190" t="s">
        <v>573</v>
      </c>
      <c r="H190" t="s">
        <v>574</v>
      </c>
      <c r="I190" t="s">
        <v>575</v>
      </c>
      <c r="J190" s="87">
        <v>7</v>
      </c>
      <c r="K190" s="89">
        <v>240</v>
      </c>
      <c r="L190" s="89">
        <f t="shared" si="2"/>
        <v>1680</v>
      </c>
    </row>
    <row r="191" spans="1:12" x14ac:dyDescent="0.25">
      <c r="A191" t="s">
        <v>747</v>
      </c>
      <c r="B191" s="92">
        <v>46102</v>
      </c>
      <c r="C191" t="s">
        <v>477</v>
      </c>
      <c r="D191" t="s">
        <v>442</v>
      </c>
      <c r="E191" t="s">
        <v>716</v>
      </c>
      <c r="F191" t="s">
        <v>452</v>
      </c>
      <c r="G191" t="s">
        <v>453</v>
      </c>
      <c r="H191" t="s">
        <v>454</v>
      </c>
      <c r="I191" t="s">
        <v>455</v>
      </c>
      <c r="J191" s="87">
        <v>8</v>
      </c>
      <c r="K191" s="89">
        <v>110</v>
      </c>
      <c r="L191" s="89">
        <f t="shared" si="2"/>
        <v>880</v>
      </c>
    </row>
    <row r="192" spans="1:12" x14ac:dyDescent="0.25">
      <c r="A192" t="s">
        <v>748</v>
      </c>
      <c r="B192" s="92">
        <v>46102</v>
      </c>
      <c r="C192" t="s">
        <v>516</v>
      </c>
      <c r="D192" t="s">
        <v>442</v>
      </c>
      <c r="E192" t="s">
        <v>552</v>
      </c>
      <c r="F192" t="s">
        <v>512</v>
      </c>
      <c r="G192" t="s">
        <v>512</v>
      </c>
      <c r="H192" t="s">
        <v>513</v>
      </c>
      <c r="I192" t="s">
        <v>514</v>
      </c>
      <c r="J192" s="87">
        <v>12</v>
      </c>
      <c r="K192" s="89">
        <v>134</v>
      </c>
      <c r="L192" s="89">
        <f t="shared" si="2"/>
        <v>1608</v>
      </c>
    </row>
    <row r="193" spans="1:12" x14ac:dyDescent="0.25">
      <c r="A193" t="s">
        <v>749</v>
      </c>
      <c r="B193" s="92">
        <v>46102</v>
      </c>
      <c r="C193" t="s">
        <v>490</v>
      </c>
      <c r="D193" t="s">
        <v>450</v>
      </c>
      <c r="E193" t="s">
        <v>479</v>
      </c>
      <c r="F193" t="s">
        <v>512</v>
      </c>
      <c r="G193" t="s">
        <v>512</v>
      </c>
      <c r="H193" t="s">
        <v>513</v>
      </c>
      <c r="I193" t="s">
        <v>514</v>
      </c>
      <c r="J193" s="87">
        <v>4</v>
      </c>
      <c r="K193" s="89">
        <v>122</v>
      </c>
      <c r="L193" s="89">
        <f t="shared" si="2"/>
        <v>488</v>
      </c>
    </row>
    <row r="194" spans="1:12" x14ac:dyDescent="0.25">
      <c r="A194" t="s">
        <v>750</v>
      </c>
      <c r="B194" s="92">
        <v>46104</v>
      </c>
      <c r="C194" t="s">
        <v>490</v>
      </c>
      <c r="D194" t="s">
        <v>470</v>
      </c>
      <c r="E194" t="s">
        <v>534</v>
      </c>
      <c r="F194" t="s">
        <v>557</v>
      </c>
      <c r="G194" t="s">
        <v>573</v>
      </c>
      <c r="H194" t="s">
        <v>574</v>
      </c>
      <c r="I194" t="s">
        <v>575</v>
      </c>
      <c r="J194" s="87">
        <v>3</v>
      </c>
      <c r="K194" s="89">
        <v>277</v>
      </c>
      <c r="L194" s="89">
        <f t="shared" ref="L194:L257" si="3">J194*K194</f>
        <v>831</v>
      </c>
    </row>
    <row r="195" spans="1:12" x14ac:dyDescent="0.25">
      <c r="A195" t="s">
        <v>751</v>
      </c>
      <c r="B195" s="92">
        <v>46104</v>
      </c>
      <c r="C195" t="s">
        <v>457</v>
      </c>
      <c r="D195" t="s">
        <v>442</v>
      </c>
      <c r="E195" t="s">
        <v>464</v>
      </c>
      <c r="F195" t="s">
        <v>557</v>
      </c>
      <c r="G195" t="s">
        <v>558</v>
      </c>
      <c r="H195" t="s">
        <v>559</v>
      </c>
      <c r="I195" t="s">
        <v>560</v>
      </c>
      <c r="J195" s="87">
        <v>9</v>
      </c>
      <c r="K195" s="89">
        <v>769</v>
      </c>
      <c r="L195" s="89">
        <f t="shared" si="3"/>
        <v>6921</v>
      </c>
    </row>
    <row r="196" spans="1:12" x14ac:dyDescent="0.25">
      <c r="A196" t="s">
        <v>752</v>
      </c>
      <c r="B196" s="92">
        <v>46104</v>
      </c>
      <c r="C196" t="s">
        <v>506</v>
      </c>
      <c r="D196" t="s">
        <v>501</v>
      </c>
      <c r="E196" t="s">
        <v>620</v>
      </c>
      <c r="F196" t="s">
        <v>444</v>
      </c>
      <c r="G196" t="s">
        <v>523</v>
      </c>
      <c r="H196" t="s">
        <v>524</v>
      </c>
      <c r="I196" t="s">
        <v>525</v>
      </c>
      <c r="J196" s="87">
        <v>10</v>
      </c>
      <c r="K196" s="89">
        <v>830</v>
      </c>
      <c r="L196" s="89">
        <f t="shared" si="3"/>
        <v>8300</v>
      </c>
    </row>
    <row r="197" spans="1:12" x14ac:dyDescent="0.25">
      <c r="A197" t="s">
        <v>753</v>
      </c>
      <c r="B197" s="92">
        <v>46105</v>
      </c>
      <c r="C197" t="s">
        <v>449</v>
      </c>
      <c r="D197" t="s">
        <v>491</v>
      </c>
      <c r="E197" t="s">
        <v>611</v>
      </c>
      <c r="F197" t="s">
        <v>444</v>
      </c>
      <c r="G197" t="s">
        <v>523</v>
      </c>
      <c r="H197" t="s">
        <v>524</v>
      </c>
      <c r="I197" t="s">
        <v>525</v>
      </c>
      <c r="J197" s="87">
        <v>7</v>
      </c>
      <c r="K197" s="89">
        <v>775</v>
      </c>
      <c r="L197" s="89">
        <f t="shared" si="3"/>
        <v>5425</v>
      </c>
    </row>
    <row r="198" spans="1:12" x14ac:dyDescent="0.25">
      <c r="A198" t="s">
        <v>754</v>
      </c>
      <c r="B198" s="92">
        <v>46105</v>
      </c>
      <c r="C198" t="s">
        <v>516</v>
      </c>
      <c r="D198" t="s">
        <v>509</v>
      </c>
      <c r="E198" t="s">
        <v>538</v>
      </c>
      <c r="F198" t="s">
        <v>557</v>
      </c>
      <c r="G198" t="s">
        <v>558</v>
      </c>
      <c r="H198" t="s">
        <v>559</v>
      </c>
      <c r="I198" t="s">
        <v>560</v>
      </c>
      <c r="J198" s="87">
        <v>7</v>
      </c>
      <c r="K198" s="89">
        <v>764</v>
      </c>
      <c r="L198" s="89">
        <f t="shared" si="3"/>
        <v>5348</v>
      </c>
    </row>
    <row r="199" spans="1:12" x14ac:dyDescent="0.25">
      <c r="A199" t="s">
        <v>755</v>
      </c>
      <c r="B199" s="92">
        <v>46105</v>
      </c>
      <c r="C199" t="s">
        <v>490</v>
      </c>
      <c r="D199" t="s">
        <v>501</v>
      </c>
      <c r="E199" t="s">
        <v>683</v>
      </c>
      <c r="F199" t="s">
        <v>512</v>
      </c>
      <c r="G199" t="s">
        <v>512</v>
      </c>
      <c r="H199" t="s">
        <v>513</v>
      </c>
      <c r="I199" t="s">
        <v>514</v>
      </c>
      <c r="J199" s="87">
        <v>3</v>
      </c>
      <c r="K199" s="89">
        <v>148</v>
      </c>
      <c r="L199" s="89">
        <f t="shared" si="3"/>
        <v>444</v>
      </c>
    </row>
    <row r="200" spans="1:12" x14ac:dyDescent="0.25">
      <c r="A200" t="s">
        <v>756</v>
      </c>
      <c r="B200" s="92">
        <v>46106</v>
      </c>
      <c r="C200" t="s">
        <v>490</v>
      </c>
      <c r="D200" t="s">
        <v>225</v>
      </c>
      <c r="E200" t="s">
        <v>641</v>
      </c>
      <c r="F200" t="s">
        <v>459</v>
      </c>
      <c r="G200" t="s">
        <v>460</v>
      </c>
      <c r="H200" t="s">
        <v>461</v>
      </c>
      <c r="I200" t="s">
        <v>462</v>
      </c>
      <c r="J200" s="87">
        <v>3</v>
      </c>
      <c r="K200" s="89">
        <v>1907</v>
      </c>
      <c r="L200" s="89">
        <f t="shared" si="3"/>
        <v>5721</v>
      </c>
    </row>
    <row r="201" spans="1:12" x14ac:dyDescent="0.25">
      <c r="A201" t="s">
        <v>757</v>
      </c>
      <c r="B201" s="92">
        <v>46106</v>
      </c>
      <c r="C201" t="s">
        <v>449</v>
      </c>
      <c r="D201" t="s">
        <v>450</v>
      </c>
      <c r="E201" t="s">
        <v>546</v>
      </c>
      <c r="F201" t="s">
        <v>452</v>
      </c>
      <c r="G201" t="s">
        <v>493</v>
      </c>
      <c r="H201" t="s">
        <v>494</v>
      </c>
      <c r="I201" t="s">
        <v>495</v>
      </c>
      <c r="J201" s="87">
        <v>1</v>
      </c>
      <c r="K201" s="89">
        <v>51</v>
      </c>
      <c r="L201" s="89">
        <f t="shared" si="3"/>
        <v>51</v>
      </c>
    </row>
    <row r="202" spans="1:12" x14ac:dyDescent="0.25">
      <c r="A202" t="s">
        <v>758</v>
      </c>
      <c r="B202" s="92">
        <v>46106</v>
      </c>
      <c r="C202" t="s">
        <v>506</v>
      </c>
      <c r="D202" t="s">
        <v>517</v>
      </c>
      <c r="E202" t="s">
        <v>708</v>
      </c>
      <c r="F202" t="s">
        <v>465</v>
      </c>
      <c r="G202" t="s">
        <v>466</v>
      </c>
      <c r="H202" t="s">
        <v>480</v>
      </c>
      <c r="I202" t="s">
        <v>481</v>
      </c>
      <c r="J202" s="87">
        <v>8</v>
      </c>
      <c r="K202" s="89">
        <v>386</v>
      </c>
      <c r="L202" s="89">
        <f t="shared" si="3"/>
        <v>3088</v>
      </c>
    </row>
    <row r="203" spans="1:12" x14ac:dyDescent="0.25">
      <c r="A203" t="s">
        <v>759</v>
      </c>
      <c r="B203" s="92">
        <v>46107</v>
      </c>
      <c r="C203" t="s">
        <v>449</v>
      </c>
      <c r="D203" t="s">
        <v>509</v>
      </c>
      <c r="E203" t="s">
        <v>451</v>
      </c>
      <c r="F203" t="s">
        <v>465</v>
      </c>
      <c r="G203" t="s">
        <v>466</v>
      </c>
      <c r="H203" t="s">
        <v>467</v>
      </c>
      <c r="I203" t="s">
        <v>468</v>
      </c>
      <c r="J203" s="87">
        <v>2</v>
      </c>
      <c r="K203" s="89">
        <v>189</v>
      </c>
      <c r="L203" s="89">
        <f t="shared" si="3"/>
        <v>378</v>
      </c>
    </row>
    <row r="204" spans="1:12" x14ac:dyDescent="0.25">
      <c r="A204" t="s">
        <v>760</v>
      </c>
      <c r="B204" s="92">
        <v>46107</v>
      </c>
      <c r="C204" t="s">
        <v>457</v>
      </c>
      <c r="D204" t="s">
        <v>478</v>
      </c>
      <c r="E204" t="s">
        <v>594</v>
      </c>
      <c r="F204" t="s">
        <v>459</v>
      </c>
      <c r="G204" t="s">
        <v>460</v>
      </c>
      <c r="H204" t="s">
        <v>461</v>
      </c>
      <c r="I204" t="s">
        <v>462</v>
      </c>
      <c r="J204" s="87">
        <v>2</v>
      </c>
      <c r="K204" s="89">
        <v>1858</v>
      </c>
      <c r="L204" s="89">
        <f t="shared" si="3"/>
        <v>3716</v>
      </c>
    </row>
    <row r="205" spans="1:12" x14ac:dyDescent="0.25">
      <c r="A205" t="s">
        <v>761</v>
      </c>
      <c r="B205" s="92">
        <v>46107</v>
      </c>
      <c r="C205" t="s">
        <v>441</v>
      </c>
      <c r="D205" t="s">
        <v>225</v>
      </c>
      <c r="E205" t="s">
        <v>639</v>
      </c>
      <c r="F205" t="s">
        <v>444</v>
      </c>
      <c r="G205" t="s">
        <v>523</v>
      </c>
      <c r="H205" t="s">
        <v>547</v>
      </c>
      <c r="I205" t="s">
        <v>548</v>
      </c>
      <c r="J205" s="87">
        <v>12</v>
      </c>
      <c r="K205" s="89">
        <v>1593</v>
      </c>
      <c r="L205" s="89">
        <f t="shared" si="3"/>
        <v>19116</v>
      </c>
    </row>
    <row r="206" spans="1:12" x14ac:dyDescent="0.25">
      <c r="A206" t="s">
        <v>762</v>
      </c>
      <c r="B206" s="92">
        <v>46108</v>
      </c>
      <c r="C206" t="s">
        <v>441</v>
      </c>
      <c r="D206" t="s">
        <v>450</v>
      </c>
      <c r="E206" t="s">
        <v>546</v>
      </c>
      <c r="F206" t="s">
        <v>472</v>
      </c>
      <c r="G206" t="s">
        <v>473</v>
      </c>
      <c r="H206" t="s">
        <v>474</v>
      </c>
      <c r="I206" t="s">
        <v>475</v>
      </c>
      <c r="J206" s="87">
        <v>5</v>
      </c>
      <c r="K206" s="89">
        <v>189</v>
      </c>
      <c r="L206" s="89">
        <f t="shared" si="3"/>
        <v>945</v>
      </c>
    </row>
    <row r="207" spans="1:12" x14ac:dyDescent="0.25">
      <c r="A207" t="s">
        <v>763</v>
      </c>
      <c r="B207" s="92">
        <v>46108</v>
      </c>
      <c r="C207" t="s">
        <v>457</v>
      </c>
      <c r="D207" t="s">
        <v>517</v>
      </c>
      <c r="E207" t="s">
        <v>528</v>
      </c>
      <c r="F207" t="s">
        <v>459</v>
      </c>
      <c r="G207" t="s">
        <v>460</v>
      </c>
      <c r="H207" t="s">
        <v>461</v>
      </c>
      <c r="I207" t="s">
        <v>462</v>
      </c>
      <c r="J207" s="87">
        <v>4</v>
      </c>
      <c r="K207" s="89">
        <v>1936</v>
      </c>
      <c r="L207" s="89">
        <f t="shared" si="3"/>
        <v>7744</v>
      </c>
    </row>
    <row r="208" spans="1:12" x14ac:dyDescent="0.25">
      <c r="A208" t="s">
        <v>764</v>
      </c>
      <c r="B208" s="92">
        <v>46108</v>
      </c>
      <c r="C208" t="s">
        <v>497</v>
      </c>
      <c r="D208" t="s">
        <v>470</v>
      </c>
      <c r="E208" t="s">
        <v>627</v>
      </c>
      <c r="F208" t="s">
        <v>452</v>
      </c>
      <c r="G208" t="s">
        <v>486</v>
      </c>
      <c r="H208" t="s">
        <v>487</v>
      </c>
      <c r="I208" t="s">
        <v>488</v>
      </c>
      <c r="J208" s="87">
        <v>12</v>
      </c>
      <c r="K208" s="89">
        <v>477</v>
      </c>
      <c r="L208" s="89">
        <f t="shared" si="3"/>
        <v>5724</v>
      </c>
    </row>
    <row r="209" spans="1:12" x14ac:dyDescent="0.25">
      <c r="A209" t="s">
        <v>765</v>
      </c>
      <c r="B209" s="92">
        <v>46109</v>
      </c>
      <c r="C209" t="s">
        <v>490</v>
      </c>
      <c r="D209" t="s">
        <v>491</v>
      </c>
      <c r="E209" t="s">
        <v>581</v>
      </c>
      <c r="F209" t="s">
        <v>465</v>
      </c>
      <c r="G209" t="s">
        <v>466</v>
      </c>
      <c r="H209" t="s">
        <v>480</v>
      </c>
      <c r="I209" t="s">
        <v>481</v>
      </c>
      <c r="J209" s="87">
        <v>7</v>
      </c>
      <c r="K209" s="89">
        <v>417</v>
      </c>
      <c r="L209" s="89">
        <f t="shared" si="3"/>
        <v>2919</v>
      </c>
    </row>
    <row r="210" spans="1:12" x14ac:dyDescent="0.25">
      <c r="A210" t="s">
        <v>766</v>
      </c>
      <c r="B210" s="92">
        <v>46109</v>
      </c>
      <c r="C210" t="s">
        <v>477</v>
      </c>
      <c r="D210" t="s">
        <v>225</v>
      </c>
      <c r="E210" t="s">
        <v>504</v>
      </c>
      <c r="F210" t="s">
        <v>557</v>
      </c>
      <c r="G210" t="s">
        <v>573</v>
      </c>
      <c r="H210" t="s">
        <v>574</v>
      </c>
      <c r="I210" t="s">
        <v>575</v>
      </c>
      <c r="J210" s="87">
        <v>2</v>
      </c>
      <c r="K210" s="89">
        <v>236</v>
      </c>
      <c r="L210" s="89">
        <f t="shared" si="3"/>
        <v>472</v>
      </c>
    </row>
    <row r="211" spans="1:12" x14ac:dyDescent="0.25">
      <c r="A211" t="s">
        <v>767</v>
      </c>
      <c r="B211" s="92">
        <v>46109</v>
      </c>
      <c r="C211" t="s">
        <v>449</v>
      </c>
      <c r="D211" t="s">
        <v>501</v>
      </c>
      <c r="E211" t="s">
        <v>522</v>
      </c>
      <c r="F211" t="s">
        <v>472</v>
      </c>
      <c r="G211" t="s">
        <v>473</v>
      </c>
      <c r="H211" t="s">
        <v>474</v>
      </c>
      <c r="I211" t="s">
        <v>475</v>
      </c>
      <c r="J211" s="87">
        <v>4</v>
      </c>
      <c r="K211" s="89">
        <v>175</v>
      </c>
      <c r="L211" s="89">
        <f t="shared" si="3"/>
        <v>700</v>
      </c>
    </row>
    <row r="212" spans="1:12" x14ac:dyDescent="0.25">
      <c r="A212" t="s">
        <v>768</v>
      </c>
      <c r="B212" s="92">
        <v>46111</v>
      </c>
      <c r="C212" t="s">
        <v>490</v>
      </c>
      <c r="D212" t="s">
        <v>470</v>
      </c>
      <c r="E212" t="s">
        <v>471</v>
      </c>
      <c r="F212" t="s">
        <v>444</v>
      </c>
      <c r="G212" t="s">
        <v>523</v>
      </c>
      <c r="H212" t="s">
        <v>524</v>
      </c>
      <c r="I212" t="s">
        <v>525</v>
      </c>
      <c r="J212" s="87">
        <v>5</v>
      </c>
      <c r="K212" s="89">
        <v>839</v>
      </c>
      <c r="L212" s="89">
        <f t="shared" si="3"/>
        <v>4195</v>
      </c>
    </row>
    <row r="213" spans="1:12" x14ac:dyDescent="0.25">
      <c r="A213" t="s">
        <v>769</v>
      </c>
      <c r="B213" s="92">
        <v>46111</v>
      </c>
      <c r="C213" t="s">
        <v>441</v>
      </c>
      <c r="D213" t="s">
        <v>491</v>
      </c>
      <c r="E213" t="s">
        <v>639</v>
      </c>
      <c r="F213" t="s">
        <v>444</v>
      </c>
      <c r="G213" t="s">
        <v>523</v>
      </c>
      <c r="H213" t="s">
        <v>547</v>
      </c>
      <c r="I213" t="s">
        <v>548</v>
      </c>
      <c r="J213" s="87">
        <v>3</v>
      </c>
      <c r="K213" s="89">
        <v>1417</v>
      </c>
      <c r="L213" s="89">
        <f t="shared" si="3"/>
        <v>4251</v>
      </c>
    </row>
    <row r="214" spans="1:12" x14ac:dyDescent="0.25">
      <c r="A214" t="s">
        <v>770</v>
      </c>
      <c r="B214" s="92">
        <v>46111</v>
      </c>
      <c r="C214" t="s">
        <v>490</v>
      </c>
      <c r="D214" t="s">
        <v>225</v>
      </c>
      <c r="E214" t="s">
        <v>522</v>
      </c>
      <c r="F214" t="s">
        <v>512</v>
      </c>
      <c r="G214" t="s">
        <v>512</v>
      </c>
      <c r="H214" t="s">
        <v>513</v>
      </c>
      <c r="I214" t="s">
        <v>514</v>
      </c>
      <c r="J214" s="87">
        <v>10</v>
      </c>
      <c r="K214" s="89">
        <v>139</v>
      </c>
      <c r="L214" s="89">
        <f t="shared" si="3"/>
        <v>1390</v>
      </c>
    </row>
    <row r="215" spans="1:12" x14ac:dyDescent="0.25">
      <c r="A215" t="s">
        <v>771</v>
      </c>
      <c r="B215" s="92">
        <v>46112</v>
      </c>
      <c r="C215" t="s">
        <v>497</v>
      </c>
      <c r="D215" t="s">
        <v>517</v>
      </c>
      <c r="E215" t="s">
        <v>667</v>
      </c>
      <c r="F215" t="s">
        <v>465</v>
      </c>
      <c r="G215" t="s">
        <v>466</v>
      </c>
      <c r="H215" t="s">
        <v>467</v>
      </c>
      <c r="I215" t="s">
        <v>468</v>
      </c>
      <c r="J215" s="87">
        <v>12</v>
      </c>
      <c r="K215" s="89">
        <v>200</v>
      </c>
      <c r="L215" s="89">
        <f t="shared" si="3"/>
        <v>2400</v>
      </c>
    </row>
    <row r="216" spans="1:12" x14ac:dyDescent="0.25">
      <c r="A216" t="s">
        <v>772</v>
      </c>
      <c r="B216" s="92">
        <v>46112</v>
      </c>
      <c r="C216" t="s">
        <v>490</v>
      </c>
      <c r="D216" t="s">
        <v>517</v>
      </c>
      <c r="E216" t="s">
        <v>585</v>
      </c>
      <c r="F216" t="s">
        <v>444</v>
      </c>
      <c r="G216" t="s">
        <v>523</v>
      </c>
      <c r="H216" t="s">
        <v>524</v>
      </c>
      <c r="I216" t="s">
        <v>525</v>
      </c>
      <c r="J216" s="87">
        <v>2</v>
      </c>
      <c r="K216" s="89">
        <v>772</v>
      </c>
      <c r="L216" s="89">
        <f t="shared" si="3"/>
        <v>1544</v>
      </c>
    </row>
    <row r="217" spans="1:12" x14ac:dyDescent="0.25">
      <c r="A217" t="s">
        <v>773</v>
      </c>
      <c r="B217" s="92">
        <v>46112</v>
      </c>
      <c r="C217" t="s">
        <v>490</v>
      </c>
      <c r="D217" t="s">
        <v>225</v>
      </c>
      <c r="E217" t="s">
        <v>627</v>
      </c>
      <c r="F217" t="s">
        <v>459</v>
      </c>
      <c r="G217" t="s">
        <v>460</v>
      </c>
      <c r="H217" t="s">
        <v>461</v>
      </c>
      <c r="I217" t="s">
        <v>462</v>
      </c>
      <c r="J217" s="87">
        <v>1</v>
      </c>
      <c r="K217" s="89">
        <v>1729</v>
      </c>
      <c r="L217" s="89">
        <f t="shared" si="3"/>
        <v>1729</v>
      </c>
    </row>
    <row r="218" spans="1:12" x14ac:dyDescent="0.25">
      <c r="A218" t="s">
        <v>774</v>
      </c>
      <c r="B218" s="92">
        <v>46113</v>
      </c>
      <c r="C218" t="s">
        <v>490</v>
      </c>
      <c r="D218" t="s">
        <v>509</v>
      </c>
      <c r="E218" t="s">
        <v>613</v>
      </c>
      <c r="F218" t="s">
        <v>557</v>
      </c>
      <c r="G218" t="s">
        <v>558</v>
      </c>
      <c r="H218" t="s">
        <v>559</v>
      </c>
      <c r="I218" t="s">
        <v>560</v>
      </c>
      <c r="J218" s="87">
        <v>3</v>
      </c>
      <c r="K218" s="89">
        <v>749</v>
      </c>
      <c r="L218" s="89">
        <f t="shared" si="3"/>
        <v>2247</v>
      </c>
    </row>
    <row r="219" spans="1:12" x14ac:dyDescent="0.25">
      <c r="A219" t="s">
        <v>775</v>
      </c>
      <c r="B219" s="92">
        <v>46113</v>
      </c>
      <c r="C219" t="s">
        <v>457</v>
      </c>
      <c r="D219" t="s">
        <v>509</v>
      </c>
      <c r="E219" t="s">
        <v>485</v>
      </c>
      <c r="F219" t="s">
        <v>459</v>
      </c>
      <c r="G219" t="s">
        <v>460</v>
      </c>
      <c r="H219" t="s">
        <v>461</v>
      </c>
      <c r="I219" t="s">
        <v>462</v>
      </c>
      <c r="J219" s="87">
        <v>1</v>
      </c>
      <c r="K219" s="89">
        <v>1995</v>
      </c>
      <c r="L219" s="89">
        <f t="shared" si="3"/>
        <v>1995</v>
      </c>
    </row>
    <row r="220" spans="1:12" x14ac:dyDescent="0.25">
      <c r="A220" t="s">
        <v>776</v>
      </c>
      <c r="B220" s="92">
        <v>46113</v>
      </c>
      <c r="C220" t="s">
        <v>477</v>
      </c>
      <c r="D220" t="s">
        <v>527</v>
      </c>
      <c r="E220" t="s">
        <v>583</v>
      </c>
      <c r="F220" t="s">
        <v>465</v>
      </c>
      <c r="G220" t="s">
        <v>466</v>
      </c>
      <c r="H220" t="s">
        <v>480</v>
      </c>
      <c r="I220" t="s">
        <v>481</v>
      </c>
      <c r="J220" s="87">
        <v>10</v>
      </c>
      <c r="K220" s="89">
        <v>416</v>
      </c>
      <c r="L220" s="89">
        <f t="shared" si="3"/>
        <v>4160</v>
      </c>
    </row>
    <row r="221" spans="1:12" x14ac:dyDescent="0.25">
      <c r="A221" t="s">
        <v>777</v>
      </c>
      <c r="B221" s="92">
        <v>46114</v>
      </c>
      <c r="C221" t="s">
        <v>441</v>
      </c>
      <c r="D221" t="s">
        <v>498</v>
      </c>
      <c r="E221" t="s">
        <v>597</v>
      </c>
      <c r="F221" t="s">
        <v>465</v>
      </c>
      <c r="G221" t="s">
        <v>466</v>
      </c>
      <c r="H221" t="s">
        <v>480</v>
      </c>
      <c r="I221" t="s">
        <v>481</v>
      </c>
      <c r="J221" s="87">
        <v>2</v>
      </c>
      <c r="K221" s="89">
        <v>415</v>
      </c>
      <c r="L221" s="89">
        <f t="shared" si="3"/>
        <v>830</v>
      </c>
    </row>
    <row r="222" spans="1:12" x14ac:dyDescent="0.25">
      <c r="A222" t="s">
        <v>778</v>
      </c>
      <c r="B222" s="92">
        <v>46114</v>
      </c>
      <c r="C222" t="s">
        <v>506</v>
      </c>
      <c r="D222" t="s">
        <v>450</v>
      </c>
      <c r="E222" t="s">
        <v>597</v>
      </c>
      <c r="F222" t="s">
        <v>512</v>
      </c>
      <c r="G222" t="s">
        <v>512</v>
      </c>
      <c r="H222" t="s">
        <v>513</v>
      </c>
      <c r="I222" t="s">
        <v>514</v>
      </c>
      <c r="J222" s="87">
        <v>3</v>
      </c>
      <c r="K222" s="89">
        <v>144</v>
      </c>
      <c r="L222" s="89">
        <f t="shared" si="3"/>
        <v>432</v>
      </c>
    </row>
    <row r="223" spans="1:12" x14ac:dyDescent="0.25">
      <c r="A223" t="s">
        <v>779</v>
      </c>
      <c r="B223" s="92">
        <v>46114</v>
      </c>
      <c r="C223" t="s">
        <v>490</v>
      </c>
      <c r="D223" t="s">
        <v>491</v>
      </c>
      <c r="E223" t="s">
        <v>589</v>
      </c>
      <c r="F223" t="s">
        <v>512</v>
      </c>
      <c r="G223" t="s">
        <v>512</v>
      </c>
      <c r="H223" t="s">
        <v>513</v>
      </c>
      <c r="I223" t="s">
        <v>514</v>
      </c>
      <c r="J223" s="87">
        <v>11</v>
      </c>
      <c r="K223" s="89">
        <v>136</v>
      </c>
      <c r="L223" s="89">
        <f t="shared" si="3"/>
        <v>1496</v>
      </c>
    </row>
    <row r="224" spans="1:12" x14ac:dyDescent="0.25">
      <c r="A224" t="s">
        <v>780</v>
      </c>
      <c r="B224" s="92">
        <v>46115</v>
      </c>
      <c r="C224" t="s">
        <v>477</v>
      </c>
      <c r="D224" t="s">
        <v>498</v>
      </c>
      <c r="E224" t="s">
        <v>483</v>
      </c>
      <c r="F224" t="s">
        <v>465</v>
      </c>
      <c r="G224" t="s">
        <v>466</v>
      </c>
      <c r="H224" t="s">
        <v>480</v>
      </c>
      <c r="I224" t="s">
        <v>481</v>
      </c>
      <c r="J224" s="87">
        <v>5</v>
      </c>
      <c r="K224" s="89">
        <v>406</v>
      </c>
      <c r="L224" s="89">
        <f t="shared" si="3"/>
        <v>2030</v>
      </c>
    </row>
    <row r="225" spans="1:12" x14ac:dyDescent="0.25">
      <c r="A225" t="s">
        <v>781</v>
      </c>
      <c r="B225" s="92">
        <v>46115</v>
      </c>
      <c r="C225" t="s">
        <v>457</v>
      </c>
      <c r="D225" t="s">
        <v>228</v>
      </c>
      <c r="E225" t="s">
        <v>522</v>
      </c>
      <c r="F225" t="s">
        <v>452</v>
      </c>
      <c r="G225" t="s">
        <v>486</v>
      </c>
      <c r="H225" t="s">
        <v>487</v>
      </c>
      <c r="I225" t="s">
        <v>488</v>
      </c>
      <c r="J225" s="87">
        <v>1</v>
      </c>
      <c r="K225" s="89">
        <v>446</v>
      </c>
      <c r="L225" s="89">
        <f t="shared" si="3"/>
        <v>446</v>
      </c>
    </row>
    <row r="226" spans="1:12" x14ac:dyDescent="0.25">
      <c r="A226" t="s">
        <v>782</v>
      </c>
      <c r="B226" s="92">
        <v>46115</v>
      </c>
      <c r="C226" t="s">
        <v>477</v>
      </c>
      <c r="D226" t="s">
        <v>517</v>
      </c>
      <c r="E226" t="s">
        <v>572</v>
      </c>
      <c r="F226" t="s">
        <v>472</v>
      </c>
      <c r="G226" t="s">
        <v>473</v>
      </c>
      <c r="H226" t="s">
        <v>474</v>
      </c>
      <c r="I226" t="s">
        <v>475</v>
      </c>
      <c r="J226" s="87">
        <v>11</v>
      </c>
      <c r="K226" s="89">
        <v>196</v>
      </c>
      <c r="L226" s="89">
        <f t="shared" si="3"/>
        <v>2156</v>
      </c>
    </row>
    <row r="227" spans="1:12" x14ac:dyDescent="0.25">
      <c r="A227" t="s">
        <v>783</v>
      </c>
      <c r="B227" s="92">
        <v>46116</v>
      </c>
      <c r="C227" t="s">
        <v>532</v>
      </c>
      <c r="D227" t="s">
        <v>491</v>
      </c>
      <c r="E227" t="s">
        <v>597</v>
      </c>
      <c r="F227" t="s">
        <v>444</v>
      </c>
      <c r="G227" t="s">
        <v>445</v>
      </c>
      <c r="H227" t="s">
        <v>554</v>
      </c>
      <c r="I227" t="s">
        <v>555</v>
      </c>
      <c r="J227" s="87">
        <v>1</v>
      </c>
      <c r="K227" s="89">
        <v>1194</v>
      </c>
      <c r="L227" s="89">
        <f t="shared" si="3"/>
        <v>1194</v>
      </c>
    </row>
    <row r="228" spans="1:12" x14ac:dyDescent="0.25">
      <c r="A228" t="s">
        <v>784</v>
      </c>
      <c r="B228" s="92">
        <v>46116</v>
      </c>
      <c r="C228" t="s">
        <v>500</v>
      </c>
      <c r="D228" t="s">
        <v>442</v>
      </c>
      <c r="E228" t="s">
        <v>587</v>
      </c>
      <c r="F228" t="s">
        <v>472</v>
      </c>
      <c r="G228" t="s">
        <v>473</v>
      </c>
      <c r="H228" t="s">
        <v>474</v>
      </c>
      <c r="I228" t="s">
        <v>475</v>
      </c>
      <c r="J228" s="87">
        <v>7</v>
      </c>
      <c r="K228" s="89">
        <v>193</v>
      </c>
      <c r="L228" s="89">
        <f t="shared" si="3"/>
        <v>1351</v>
      </c>
    </row>
    <row r="229" spans="1:12" x14ac:dyDescent="0.25">
      <c r="A229" t="s">
        <v>785</v>
      </c>
      <c r="B229" s="92">
        <v>46116</v>
      </c>
      <c r="C229" t="s">
        <v>490</v>
      </c>
      <c r="D229" t="s">
        <v>442</v>
      </c>
      <c r="E229" t="s">
        <v>471</v>
      </c>
      <c r="F229" t="s">
        <v>472</v>
      </c>
      <c r="G229" t="s">
        <v>473</v>
      </c>
      <c r="H229" t="s">
        <v>474</v>
      </c>
      <c r="I229" t="s">
        <v>475</v>
      </c>
      <c r="J229" s="87">
        <v>11</v>
      </c>
      <c r="K229" s="89">
        <v>178</v>
      </c>
      <c r="L229" s="89">
        <f t="shared" si="3"/>
        <v>1958</v>
      </c>
    </row>
    <row r="230" spans="1:12" x14ac:dyDescent="0.25">
      <c r="A230" t="s">
        <v>786</v>
      </c>
      <c r="B230" s="92">
        <v>46118</v>
      </c>
      <c r="C230" t="s">
        <v>441</v>
      </c>
      <c r="D230" t="s">
        <v>501</v>
      </c>
      <c r="E230" t="s">
        <v>624</v>
      </c>
      <c r="F230" t="s">
        <v>557</v>
      </c>
      <c r="G230" t="s">
        <v>558</v>
      </c>
      <c r="H230" t="s">
        <v>559</v>
      </c>
      <c r="I230" t="s">
        <v>560</v>
      </c>
      <c r="J230" s="87">
        <v>11</v>
      </c>
      <c r="K230" s="89">
        <v>656</v>
      </c>
      <c r="L230" s="89">
        <f t="shared" si="3"/>
        <v>7216</v>
      </c>
    </row>
    <row r="231" spans="1:12" x14ac:dyDescent="0.25">
      <c r="A231" t="s">
        <v>787</v>
      </c>
      <c r="B231" s="92">
        <v>46118</v>
      </c>
      <c r="C231" t="s">
        <v>532</v>
      </c>
      <c r="D231" t="s">
        <v>491</v>
      </c>
      <c r="E231" t="s">
        <v>680</v>
      </c>
      <c r="F231" t="s">
        <v>512</v>
      </c>
      <c r="G231" t="s">
        <v>512</v>
      </c>
      <c r="H231" t="s">
        <v>513</v>
      </c>
      <c r="I231" t="s">
        <v>514</v>
      </c>
      <c r="J231" s="87">
        <v>7</v>
      </c>
      <c r="K231" s="89">
        <v>127</v>
      </c>
      <c r="L231" s="89">
        <f t="shared" si="3"/>
        <v>889</v>
      </c>
    </row>
    <row r="232" spans="1:12" x14ac:dyDescent="0.25">
      <c r="A232" t="s">
        <v>788</v>
      </c>
      <c r="B232" s="92">
        <v>46118</v>
      </c>
      <c r="C232" t="s">
        <v>457</v>
      </c>
      <c r="D232" t="s">
        <v>470</v>
      </c>
      <c r="E232" t="s">
        <v>443</v>
      </c>
      <c r="F232" t="s">
        <v>444</v>
      </c>
      <c r="G232" t="s">
        <v>523</v>
      </c>
      <c r="H232" t="s">
        <v>524</v>
      </c>
      <c r="I232" t="s">
        <v>525</v>
      </c>
      <c r="J232" s="87">
        <v>8</v>
      </c>
      <c r="K232" s="89">
        <v>785</v>
      </c>
      <c r="L232" s="89">
        <f t="shared" si="3"/>
        <v>6280</v>
      </c>
    </row>
    <row r="233" spans="1:12" x14ac:dyDescent="0.25">
      <c r="A233" t="s">
        <v>789</v>
      </c>
      <c r="B233" s="92">
        <v>46119</v>
      </c>
      <c r="C233" t="s">
        <v>441</v>
      </c>
      <c r="D233" t="s">
        <v>228</v>
      </c>
      <c r="E233" t="s">
        <v>507</v>
      </c>
      <c r="F233" t="s">
        <v>444</v>
      </c>
      <c r="G233" t="s">
        <v>445</v>
      </c>
      <c r="H233" t="s">
        <v>446</v>
      </c>
      <c r="I233" t="s">
        <v>447</v>
      </c>
      <c r="J233" s="87">
        <v>5</v>
      </c>
      <c r="K233" s="89">
        <v>1022</v>
      </c>
      <c r="L233" s="89">
        <f t="shared" si="3"/>
        <v>5110</v>
      </c>
    </row>
    <row r="234" spans="1:12" x14ac:dyDescent="0.25">
      <c r="A234" t="s">
        <v>790</v>
      </c>
      <c r="B234" s="92">
        <v>46119</v>
      </c>
      <c r="C234" t="s">
        <v>500</v>
      </c>
      <c r="D234" t="s">
        <v>491</v>
      </c>
      <c r="E234" t="s">
        <v>562</v>
      </c>
      <c r="F234" t="s">
        <v>512</v>
      </c>
      <c r="G234" t="s">
        <v>512</v>
      </c>
      <c r="H234" t="s">
        <v>513</v>
      </c>
      <c r="I234" t="s">
        <v>514</v>
      </c>
      <c r="J234" s="87">
        <v>5</v>
      </c>
      <c r="K234" s="89">
        <v>122</v>
      </c>
      <c r="L234" s="89">
        <f t="shared" si="3"/>
        <v>610</v>
      </c>
    </row>
    <row r="235" spans="1:12" x14ac:dyDescent="0.25">
      <c r="A235" t="s">
        <v>791</v>
      </c>
      <c r="B235" s="92">
        <v>46119</v>
      </c>
      <c r="C235" t="s">
        <v>516</v>
      </c>
      <c r="D235" t="s">
        <v>509</v>
      </c>
      <c r="E235" t="s">
        <v>562</v>
      </c>
      <c r="F235" t="s">
        <v>444</v>
      </c>
      <c r="G235" t="s">
        <v>445</v>
      </c>
      <c r="H235" t="s">
        <v>446</v>
      </c>
      <c r="I235" t="s">
        <v>447</v>
      </c>
      <c r="J235" s="87">
        <v>12</v>
      </c>
      <c r="K235" s="89">
        <v>940</v>
      </c>
      <c r="L235" s="89">
        <f t="shared" si="3"/>
        <v>11280</v>
      </c>
    </row>
    <row r="236" spans="1:12" x14ac:dyDescent="0.25">
      <c r="A236" t="s">
        <v>792</v>
      </c>
      <c r="B236" s="92">
        <v>46120</v>
      </c>
      <c r="C236" t="s">
        <v>490</v>
      </c>
      <c r="D236" t="s">
        <v>491</v>
      </c>
      <c r="E236" t="s">
        <v>443</v>
      </c>
      <c r="F236" t="s">
        <v>452</v>
      </c>
      <c r="G236" t="s">
        <v>453</v>
      </c>
      <c r="H236" t="s">
        <v>454</v>
      </c>
      <c r="I236" t="s">
        <v>455</v>
      </c>
      <c r="J236" s="87">
        <v>8</v>
      </c>
      <c r="K236" s="89">
        <v>113</v>
      </c>
      <c r="L236" s="89">
        <f t="shared" si="3"/>
        <v>904</v>
      </c>
    </row>
    <row r="237" spans="1:12" x14ac:dyDescent="0.25">
      <c r="A237" t="s">
        <v>793</v>
      </c>
      <c r="B237" s="92">
        <v>46120</v>
      </c>
      <c r="C237" t="s">
        <v>441</v>
      </c>
      <c r="D237" t="s">
        <v>478</v>
      </c>
      <c r="E237" t="s">
        <v>597</v>
      </c>
      <c r="F237" t="s">
        <v>452</v>
      </c>
      <c r="G237" t="s">
        <v>493</v>
      </c>
      <c r="H237" t="s">
        <v>494</v>
      </c>
      <c r="I237" t="s">
        <v>495</v>
      </c>
      <c r="J237" s="87">
        <v>11</v>
      </c>
      <c r="K237" s="89">
        <v>58</v>
      </c>
      <c r="L237" s="89">
        <f t="shared" si="3"/>
        <v>638</v>
      </c>
    </row>
    <row r="238" spans="1:12" x14ac:dyDescent="0.25">
      <c r="A238" t="s">
        <v>794</v>
      </c>
      <c r="B238" s="92">
        <v>46120</v>
      </c>
      <c r="C238" t="s">
        <v>532</v>
      </c>
      <c r="D238" t="s">
        <v>450</v>
      </c>
      <c r="E238" t="s">
        <v>492</v>
      </c>
      <c r="F238" t="s">
        <v>472</v>
      </c>
      <c r="G238" t="s">
        <v>473</v>
      </c>
      <c r="H238" t="s">
        <v>474</v>
      </c>
      <c r="I238" t="s">
        <v>475</v>
      </c>
      <c r="J238" s="87">
        <v>7</v>
      </c>
      <c r="K238" s="89">
        <v>183</v>
      </c>
      <c r="L238" s="89">
        <f t="shared" si="3"/>
        <v>1281</v>
      </c>
    </row>
    <row r="239" spans="1:12" x14ac:dyDescent="0.25">
      <c r="A239" t="s">
        <v>795</v>
      </c>
      <c r="B239" s="92">
        <v>46121</v>
      </c>
      <c r="C239" t="s">
        <v>441</v>
      </c>
      <c r="D239" t="s">
        <v>228</v>
      </c>
      <c r="E239" t="s">
        <v>597</v>
      </c>
      <c r="F239" t="s">
        <v>465</v>
      </c>
      <c r="G239" t="s">
        <v>518</v>
      </c>
      <c r="H239" t="s">
        <v>519</v>
      </c>
      <c r="I239" t="s">
        <v>520</v>
      </c>
      <c r="J239" s="87">
        <v>1</v>
      </c>
      <c r="K239" s="89">
        <v>174</v>
      </c>
      <c r="L239" s="89">
        <f t="shared" si="3"/>
        <v>174</v>
      </c>
    </row>
    <row r="240" spans="1:12" x14ac:dyDescent="0.25">
      <c r="A240" t="s">
        <v>796</v>
      </c>
      <c r="B240" s="92">
        <v>46121</v>
      </c>
      <c r="C240" t="s">
        <v>449</v>
      </c>
      <c r="D240" t="s">
        <v>228</v>
      </c>
      <c r="E240" t="s">
        <v>507</v>
      </c>
      <c r="F240" t="s">
        <v>465</v>
      </c>
      <c r="G240" t="s">
        <v>466</v>
      </c>
      <c r="H240" t="s">
        <v>467</v>
      </c>
      <c r="I240" t="s">
        <v>468</v>
      </c>
      <c r="J240" s="87">
        <v>9</v>
      </c>
      <c r="K240" s="89">
        <v>194</v>
      </c>
      <c r="L240" s="89">
        <f t="shared" si="3"/>
        <v>1746</v>
      </c>
    </row>
    <row r="241" spans="1:12" x14ac:dyDescent="0.25">
      <c r="A241" t="s">
        <v>797</v>
      </c>
      <c r="B241" s="92">
        <v>46121</v>
      </c>
      <c r="C241" t="s">
        <v>497</v>
      </c>
      <c r="D241" t="s">
        <v>228</v>
      </c>
      <c r="E241" t="s">
        <v>562</v>
      </c>
      <c r="F241" t="s">
        <v>444</v>
      </c>
      <c r="G241" t="s">
        <v>523</v>
      </c>
      <c r="H241" t="s">
        <v>524</v>
      </c>
      <c r="I241" t="s">
        <v>525</v>
      </c>
      <c r="J241" s="87">
        <v>5</v>
      </c>
      <c r="K241" s="89">
        <v>870</v>
      </c>
      <c r="L241" s="89">
        <f t="shared" si="3"/>
        <v>4350</v>
      </c>
    </row>
    <row r="242" spans="1:12" x14ac:dyDescent="0.25">
      <c r="A242" t="s">
        <v>798</v>
      </c>
      <c r="B242" s="92">
        <v>46122</v>
      </c>
      <c r="C242" t="s">
        <v>449</v>
      </c>
      <c r="D242" t="s">
        <v>228</v>
      </c>
      <c r="E242" t="s">
        <v>680</v>
      </c>
      <c r="F242" t="s">
        <v>452</v>
      </c>
      <c r="G242" t="s">
        <v>486</v>
      </c>
      <c r="H242" t="s">
        <v>487</v>
      </c>
      <c r="I242" t="s">
        <v>488</v>
      </c>
      <c r="J242" s="87">
        <v>9</v>
      </c>
      <c r="K242" s="89">
        <v>433</v>
      </c>
      <c r="L242" s="89">
        <f t="shared" si="3"/>
        <v>3897</v>
      </c>
    </row>
    <row r="243" spans="1:12" x14ac:dyDescent="0.25">
      <c r="A243" t="s">
        <v>799</v>
      </c>
      <c r="B243" s="92">
        <v>46122</v>
      </c>
      <c r="C243" t="s">
        <v>516</v>
      </c>
      <c r="D243" t="s">
        <v>450</v>
      </c>
      <c r="E243" t="s">
        <v>624</v>
      </c>
      <c r="F243" t="s">
        <v>444</v>
      </c>
      <c r="G243" t="s">
        <v>523</v>
      </c>
      <c r="H243" t="s">
        <v>524</v>
      </c>
      <c r="I243" t="s">
        <v>525</v>
      </c>
      <c r="J243" s="87">
        <v>1</v>
      </c>
      <c r="K243" s="89">
        <v>890</v>
      </c>
      <c r="L243" s="89">
        <f t="shared" si="3"/>
        <v>890</v>
      </c>
    </row>
    <row r="244" spans="1:12" x14ac:dyDescent="0.25">
      <c r="A244" t="s">
        <v>800</v>
      </c>
      <c r="B244" s="92">
        <v>46122</v>
      </c>
      <c r="C244" t="s">
        <v>457</v>
      </c>
      <c r="D244" t="s">
        <v>478</v>
      </c>
      <c r="E244" t="s">
        <v>568</v>
      </c>
      <c r="F244" t="s">
        <v>557</v>
      </c>
      <c r="G244" t="s">
        <v>558</v>
      </c>
      <c r="H244" t="s">
        <v>559</v>
      </c>
      <c r="I244" t="s">
        <v>560</v>
      </c>
      <c r="J244" s="87">
        <v>1</v>
      </c>
      <c r="K244" s="89">
        <v>772</v>
      </c>
      <c r="L244" s="89">
        <f t="shared" si="3"/>
        <v>772</v>
      </c>
    </row>
    <row r="245" spans="1:12" x14ac:dyDescent="0.25">
      <c r="A245" t="s">
        <v>801</v>
      </c>
      <c r="B245" s="92">
        <v>46123</v>
      </c>
      <c r="C245" t="s">
        <v>516</v>
      </c>
      <c r="D245" t="s">
        <v>491</v>
      </c>
      <c r="E245" t="s">
        <v>583</v>
      </c>
      <c r="F245" t="s">
        <v>465</v>
      </c>
      <c r="G245" t="s">
        <v>466</v>
      </c>
      <c r="H245" t="s">
        <v>467</v>
      </c>
      <c r="I245" t="s">
        <v>468</v>
      </c>
      <c r="J245" s="87">
        <v>7</v>
      </c>
      <c r="K245" s="89">
        <v>214</v>
      </c>
      <c r="L245" s="89">
        <f t="shared" si="3"/>
        <v>1498</v>
      </c>
    </row>
    <row r="246" spans="1:12" x14ac:dyDescent="0.25">
      <c r="A246" t="s">
        <v>802</v>
      </c>
      <c r="B246" s="92">
        <v>46123</v>
      </c>
      <c r="C246" t="s">
        <v>516</v>
      </c>
      <c r="D246" t="s">
        <v>470</v>
      </c>
      <c r="E246" t="s">
        <v>674</v>
      </c>
      <c r="F246" t="s">
        <v>465</v>
      </c>
      <c r="G246" t="s">
        <v>518</v>
      </c>
      <c r="H246" t="s">
        <v>519</v>
      </c>
      <c r="I246" t="s">
        <v>520</v>
      </c>
      <c r="J246" s="87">
        <v>1</v>
      </c>
      <c r="K246" s="89">
        <v>158</v>
      </c>
      <c r="L246" s="89">
        <f t="shared" si="3"/>
        <v>158</v>
      </c>
    </row>
    <row r="247" spans="1:12" x14ac:dyDescent="0.25">
      <c r="A247" t="s">
        <v>803</v>
      </c>
      <c r="B247" s="92">
        <v>46123</v>
      </c>
      <c r="C247" t="s">
        <v>457</v>
      </c>
      <c r="D247" t="s">
        <v>517</v>
      </c>
      <c r="E247" t="s">
        <v>597</v>
      </c>
      <c r="F247" t="s">
        <v>444</v>
      </c>
      <c r="G247" t="s">
        <v>523</v>
      </c>
      <c r="H247" t="s">
        <v>524</v>
      </c>
      <c r="I247" t="s">
        <v>525</v>
      </c>
      <c r="J247" s="87">
        <v>3</v>
      </c>
      <c r="K247" s="89">
        <v>754</v>
      </c>
      <c r="L247" s="89">
        <f t="shared" si="3"/>
        <v>2262</v>
      </c>
    </row>
    <row r="248" spans="1:12" x14ac:dyDescent="0.25">
      <c r="A248" t="s">
        <v>804</v>
      </c>
      <c r="B248" s="92">
        <v>46125</v>
      </c>
      <c r="C248" t="s">
        <v>477</v>
      </c>
      <c r="D248" t="s">
        <v>470</v>
      </c>
      <c r="E248" t="s">
        <v>540</v>
      </c>
      <c r="F248" t="s">
        <v>444</v>
      </c>
      <c r="G248" t="s">
        <v>445</v>
      </c>
      <c r="H248" t="s">
        <v>446</v>
      </c>
      <c r="I248" t="s">
        <v>447</v>
      </c>
      <c r="J248" s="87">
        <v>11</v>
      </c>
      <c r="K248" s="89">
        <v>1029</v>
      </c>
      <c r="L248" s="89">
        <f t="shared" si="3"/>
        <v>11319</v>
      </c>
    </row>
    <row r="249" spans="1:12" x14ac:dyDescent="0.25">
      <c r="A249" t="s">
        <v>805</v>
      </c>
      <c r="B249" s="92">
        <v>46125</v>
      </c>
      <c r="C249" t="s">
        <v>441</v>
      </c>
      <c r="D249" t="s">
        <v>450</v>
      </c>
      <c r="E249" t="s">
        <v>611</v>
      </c>
      <c r="F249" t="s">
        <v>452</v>
      </c>
      <c r="G249" t="s">
        <v>486</v>
      </c>
      <c r="H249" t="s">
        <v>487</v>
      </c>
      <c r="I249" t="s">
        <v>488</v>
      </c>
      <c r="J249" s="87">
        <v>1</v>
      </c>
      <c r="K249" s="89">
        <v>489</v>
      </c>
      <c r="L249" s="89">
        <f t="shared" si="3"/>
        <v>489</v>
      </c>
    </row>
    <row r="250" spans="1:12" x14ac:dyDescent="0.25">
      <c r="A250" t="s">
        <v>806</v>
      </c>
      <c r="B250" s="92">
        <v>46125</v>
      </c>
      <c r="C250" t="s">
        <v>532</v>
      </c>
      <c r="D250" t="s">
        <v>478</v>
      </c>
      <c r="E250" t="s">
        <v>552</v>
      </c>
      <c r="F250" t="s">
        <v>444</v>
      </c>
      <c r="G250" t="s">
        <v>445</v>
      </c>
      <c r="H250" t="s">
        <v>554</v>
      </c>
      <c r="I250" t="s">
        <v>555</v>
      </c>
      <c r="J250" s="87">
        <v>11</v>
      </c>
      <c r="K250" s="89">
        <v>1386</v>
      </c>
      <c r="L250" s="89">
        <f t="shared" si="3"/>
        <v>15246</v>
      </c>
    </row>
    <row r="251" spans="1:12" x14ac:dyDescent="0.25">
      <c r="A251" t="s">
        <v>807</v>
      </c>
      <c r="B251" s="92">
        <v>46126</v>
      </c>
      <c r="C251" t="s">
        <v>497</v>
      </c>
      <c r="D251" t="s">
        <v>527</v>
      </c>
      <c r="E251" t="s">
        <v>534</v>
      </c>
      <c r="F251" t="s">
        <v>557</v>
      </c>
      <c r="G251" t="s">
        <v>573</v>
      </c>
      <c r="H251" t="s">
        <v>574</v>
      </c>
      <c r="I251" t="s">
        <v>575</v>
      </c>
      <c r="J251" s="87">
        <v>2</v>
      </c>
      <c r="K251" s="89">
        <v>273</v>
      </c>
      <c r="L251" s="89">
        <f t="shared" si="3"/>
        <v>546</v>
      </c>
    </row>
    <row r="252" spans="1:12" x14ac:dyDescent="0.25">
      <c r="A252" t="s">
        <v>808</v>
      </c>
      <c r="B252" s="92">
        <v>46126</v>
      </c>
      <c r="C252" t="s">
        <v>490</v>
      </c>
      <c r="D252" t="s">
        <v>517</v>
      </c>
      <c r="E252" t="s">
        <v>540</v>
      </c>
      <c r="F252" t="s">
        <v>452</v>
      </c>
      <c r="G252" t="s">
        <v>493</v>
      </c>
      <c r="H252" t="s">
        <v>494</v>
      </c>
      <c r="I252" t="s">
        <v>495</v>
      </c>
      <c r="J252" s="87">
        <v>10</v>
      </c>
      <c r="K252" s="89">
        <v>53</v>
      </c>
      <c r="L252" s="89">
        <f t="shared" si="3"/>
        <v>530</v>
      </c>
    </row>
    <row r="253" spans="1:12" x14ac:dyDescent="0.25">
      <c r="A253" t="s">
        <v>809</v>
      </c>
      <c r="B253" s="92">
        <v>46126</v>
      </c>
      <c r="C253" t="s">
        <v>532</v>
      </c>
      <c r="D253" t="s">
        <v>228</v>
      </c>
      <c r="E253" t="s">
        <v>483</v>
      </c>
      <c r="F253" t="s">
        <v>557</v>
      </c>
      <c r="G253" t="s">
        <v>558</v>
      </c>
      <c r="H253" t="s">
        <v>559</v>
      </c>
      <c r="I253" t="s">
        <v>560</v>
      </c>
      <c r="J253" s="87">
        <v>6</v>
      </c>
      <c r="K253" s="89">
        <v>718</v>
      </c>
      <c r="L253" s="89">
        <f t="shared" si="3"/>
        <v>4308</v>
      </c>
    </row>
    <row r="254" spans="1:12" x14ac:dyDescent="0.25">
      <c r="A254" t="s">
        <v>810</v>
      </c>
      <c r="B254" s="92">
        <v>46127</v>
      </c>
      <c r="C254" t="s">
        <v>477</v>
      </c>
      <c r="D254" t="s">
        <v>517</v>
      </c>
      <c r="E254" t="s">
        <v>695</v>
      </c>
      <c r="F254" t="s">
        <v>444</v>
      </c>
      <c r="G254" t="s">
        <v>445</v>
      </c>
      <c r="H254" t="s">
        <v>554</v>
      </c>
      <c r="I254" t="s">
        <v>555</v>
      </c>
      <c r="J254" s="87">
        <v>9</v>
      </c>
      <c r="K254" s="89">
        <v>1405</v>
      </c>
      <c r="L254" s="89">
        <f t="shared" si="3"/>
        <v>12645</v>
      </c>
    </row>
    <row r="255" spans="1:12" x14ac:dyDescent="0.25">
      <c r="A255" t="s">
        <v>811</v>
      </c>
      <c r="B255" s="92">
        <v>46127</v>
      </c>
      <c r="C255" t="s">
        <v>441</v>
      </c>
      <c r="D255" t="s">
        <v>450</v>
      </c>
      <c r="E255" t="s">
        <v>568</v>
      </c>
      <c r="F255" t="s">
        <v>452</v>
      </c>
      <c r="G255" t="s">
        <v>453</v>
      </c>
      <c r="H255" t="s">
        <v>454</v>
      </c>
      <c r="I255" t="s">
        <v>455</v>
      </c>
      <c r="J255" s="87">
        <v>1</v>
      </c>
      <c r="K255" s="89">
        <v>109</v>
      </c>
      <c r="L255" s="89">
        <f t="shared" si="3"/>
        <v>109</v>
      </c>
    </row>
    <row r="256" spans="1:12" x14ac:dyDescent="0.25">
      <c r="A256" t="s">
        <v>812</v>
      </c>
      <c r="B256" s="92">
        <v>46127</v>
      </c>
      <c r="C256" t="s">
        <v>532</v>
      </c>
      <c r="D256" t="s">
        <v>478</v>
      </c>
      <c r="E256" t="s">
        <v>607</v>
      </c>
      <c r="F256" t="s">
        <v>465</v>
      </c>
      <c r="G256" t="s">
        <v>466</v>
      </c>
      <c r="H256" t="s">
        <v>467</v>
      </c>
      <c r="I256" t="s">
        <v>468</v>
      </c>
      <c r="J256" s="87">
        <v>12</v>
      </c>
      <c r="K256" s="89">
        <v>226</v>
      </c>
      <c r="L256" s="89">
        <f t="shared" si="3"/>
        <v>2712</v>
      </c>
    </row>
    <row r="257" spans="1:12" x14ac:dyDescent="0.25">
      <c r="A257" t="s">
        <v>813</v>
      </c>
      <c r="B257" s="92">
        <v>46128</v>
      </c>
      <c r="C257" t="s">
        <v>532</v>
      </c>
      <c r="D257" t="s">
        <v>498</v>
      </c>
      <c r="E257" t="s">
        <v>572</v>
      </c>
      <c r="F257" t="s">
        <v>444</v>
      </c>
      <c r="G257" t="s">
        <v>523</v>
      </c>
      <c r="H257" t="s">
        <v>524</v>
      </c>
      <c r="I257" t="s">
        <v>525</v>
      </c>
      <c r="J257" s="87">
        <v>7</v>
      </c>
      <c r="K257" s="89">
        <v>798</v>
      </c>
      <c r="L257" s="89">
        <f t="shared" si="3"/>
        <v>5586</v>
      </c>
    </row>
    <row r="258" spans="1:12" x14ac:dyDescent="0.25">
      <c r="A258" t="s">
        <v>814</v>
      </c>
      <c r="B258" s="92">
        <v>46128</v>
      </c>
      <c r="C258" t="s">
        <v>441</v>
      </c>
      <c r="D258" t="s">
        <v>517</v>
      </c>
      <c r="E258" t="s">
        <v>572</v>
      </c>
      <c r="F258" t="s">
        <v>512</v>
      </c>
      <c r="G258" t="s">
        <v>512</v>
      </c>
      <c r="H258" t="s">
        <v>513</v>
      </c>
      <c r="I258" t="s">
        <v>514</v>
      </c>
      <c r="J258" s="87">
        <v>7</v>
      </c>
      <c r="K258" s="89">
        <v>127</v>
      </c>
      <c r="L258" s="89">
        <f t="shared" ref="L258:L321" si="4">J258*K258</f>
        <v>889</v>
      </c>
    </row>
    <row r="259" spans="1:12" x14ac:dyDescent="0.25">
      <c r="A259" t="s">
        <v>815</v>
      </c>
      <c r="B259" s="92">
        <v>46128</v>
      </c>
      <c r="C259" t="s">
        <v>532</v>
      </c>
      <c r="D259" t="s">
        <v>470</v>
      </c>
      <c r="E259" t="s">
        <v>504</v>
      </c>
      <c r="F259" t="s">
        <v>444</v>
      </c>
      <c r="G259" t="s">
        <v>445</v>
      </c>
      <c r="H259" t="s">
        <v>554</v>
      </c>
      <c r="I259" t="s">
        <v>555</v>
      </c>
      <c r="J259" s="87">
        <v>11</v>
      </c>
      <c r="K259" s="89">
        <v>1288</v>
      </c>
      <c r="L259" s="89">
        <f t="shared" si="4"/>
        <v>14168</v>
      </c>
    </row>
    <row r="260" spans="1:12" x14ac:dyDescent="0.25">
      <c r="A260" t="s">
        <v>816</v>
      </c>
      <c r="B260" s="92">
        <v>46129</v>
      </c>
      <c r="C260" t="s">
        <v>497</v>
      </c>
      <c r="D260" t="s">
        <v>527</v>
      </c>
      <c r="E260" t="s">
        <v>458</v>
      </c>
      <c r="F260" t="s">
        <v>459</v>
      </c>
      <c r="G260" t="s">
        <v>460</v>
      </c>
      <c r="H260" t="s">
        <v>461</v>
      </c>
      <c r="I260" t="s">
        <v>462</v>
      </c>
      <c r="J260" s="87">
        <v>6</v>
      </c>
      <c r="K260" s="89">
        <v>1949</v>
      </c>
      <c r="L260" s="89">
        <f t="shared" si="4"/>
        <v>11694</v>
      </c>
    </row>
    <row r="261" spans="1:12" x14ac:dyDescent="0.25">
      <c r="A261" t="s">
        <v>817</v>
      </c>
      <c r="B261" s="92">
        <v>46129</v>
      </c>
      <c r="C261" t="s">
        <v>441</v>
      </c>
      <c r="D261" t="s">
        <v>442</v>
      </c>
      <c r="E261" t="s">
        <v>674</v>
      </c>
      <c r="F261" t="s">
        <v>459</v>
      </c>
      <c r="G261" t="s">
        <v>460</v>
      </c>
      <c r="H261" t="s">
        <v>461</v>
      </c>
      <c r="I261" t="s">
        <v>462</v>
      </c>
      <c r="J261" s="87">
        <v>8</v>
      </c>
      <c r="K261" s="89">
        <v>1692</v>
      </c>
      <c r="L261" s="89">
        <f t="shared" si="4"/>
        <v>13536</v>
      </c>
    </row>
    <row r="262" spans="1:12" x14ac:dyDescent="0.25">
      <c r="A262" t="s">
        <v>818</v>
      </c>
      <c r="B262" s="92">
        <v>46129</v>
      </c>
      <c r="C262" t="s">
        <v>457</v>
      </c>
      <c r="D262" t="s">
        <v>501</v>
      </c>
      <c r="E262" t="s">
        <v>502</v>
      </c>
      <c r="F262" t="s">
        <v>472</v>
      </c>
      <c r="G262" t="s">
        <v>473</v>
      </c>
      <c r="H262" t="s">
        <v>474</v>
      </c>
      <c r="I262" t="s">
        <v>475</v>
      </c>
      <c r="J262" s="87">
        <v>4</v>
      </c>
      <c r="K262" s="89">
        <v>163</v>
      </c>
      <c r="L262" s="89">
        <f t="shared" si="4"/>
        <v>652</v>
      </c>
    </row>
    <row r="263" spans="1:12" x14ac:dyDescent="0.25">
      <c r="A263" t="s">
        <v>819</v>
      </c>
      <c r="B263" s="92">
        <v>46130</v>
      </c>
      <c r="C263" t="s">
        <v>477</v>
      </c>
      <c r="D263" t="s">
        <v>470</v>
      </c>
      <c r="E263" t="s">
        <v>536</v>
      </c>
      <c r="F263" t="s">
        <v>444</v>
      </c>
      <c r="G263" t="s">
        <v>445</v>
      </c>
      <c r="H263" t="s">
        <v>446</v>
      </c>
      <c r="I263" t="s">
        <v>447</v>
      </c>
      <c r="J263" s="87">
        <v>1</v>
      </c>
      <c r="K263" s="89">
        <v>1073</v>
      </c>
      <c r="L263" s="89">
        <f t="shared" si="4"/>
        <v>1073</v>
      </c>
    </row>
    <row r="264" spans="1:12" x14ac:dyDescent="0.25">
      <c r="A264" t="s">
        <v>820</v>
      </c>
      <c r="B264" s="92">
        <v>46130</v>
      </c>
      <c r="C264" t="s">
        <v>441</v>
      </c>
      <c r="D264" t="s">
        <v>225</v>
      </c>
      <c r="E264" t="s">
        <v>536</v>
      </c>
      <c r="F264" t="s">
        <v>465</v>
      </c>
      <c r="G264" t="s">
        <v>518</v>
      </c>
      <c r="H264" t="s">
        <v>519</v>
      </c>
      <c r="I264" t="s">
        <v>520</v>
      </c>
      <c r="J264" s="87">
        <v>3</v>
      </c>
      <c r="K264" s="89">
        <v>172</v>
      </c>
      <c r="L264" s="89">
        <f t="shared" si="4"/>
        <v>516</v>
      </c>
    </row>
    <row r="265" spans="1:12" x14ac:dyDescent="0.25">
      <c r="A265" t="s">
        <v>821</v>
      </c>
      <c r="B265" s="92">
        <v>46130</v>
      </c>
      <c r="C265" t="s">
        <v>490</v>
      </c>
      <c r="D265" t="s">
        <v>478</v>
      </c>
      <c r="E265" t="s">
        <v>502</v>
      </c>
      <c r="F265" t="s">
        <v>557</v>
      </c>
      <c r="G265" t="s">
        <v>558</v>
      </c>
      <c r="H265" t="s">
        <v>559</v>
      </c>
      <c r="I265" t="s">
        <v>560</v>
      </c>
      <c r="J265" s="87">
        <v>9</v>
      </c>
      <c r="K265" s="89">
        <v>713</v>
      </c>
      <c r="L265" s="89">
        <f t="shared" si="4"/>
        <v>6417</v>
      </c>
    </row>
    <row r="266" spans="1:12" x14ac:dyDescent="0.25">
      <c r="A266" t="s">
        <v>822</v>
      </c>
      <c r="B266" s="92">
        <v>46132</v>
      </c>
      <c r="C266" t="s">
        <v>500</v>
      </c>
      <c r="D266" t="s">
        <v>509</v>
      </c>
      <c r="E266" t="s">
        <v>620</v>
      </c>
      <c r="F266" t="s">
        <v>465</v>
      </c>
      <c r="G266" t="s">
        <v>466</v>
      </c>
      <c r="H266" t="s">
        <v>480</v>
      </c>
      <c r="I266" t="s">
        <v>481</v>
      </c>
      <c r="J266" s="87">
        <v>11</v>
      </c>
      <c r="K266" s="89">
        <v>400</v>
      </c>
      <c r="L266" s="89">
        <f t="shared" si="4"/>
        <v>4400</v>
      </c>
    </row>
    <row r="267" spans="1:12" x14ac:dyDescent="0.25">
      <c r="A267" t="s">
        <v>823</v>
      </c>
      <c r="B267" s="92">
        <v>46132</v>
      </c>
      <c r="C267" t="s">
        <v>457</v>
      </c>
      <c r="D267" t="s">
        <v>517</v>
      </c>
      <c r="E267" t="s">
        <v>695</v>
      </c>
      <c r="F267" t="s">
        <v>472</v>
      </c>
      <c r="G267" t="s">
        <v>473</v>
      </c>
      <c r="H267" t="s">
        <v>474</v>
      </c>
      <c r="I267" t="s">
        <v>475</v>
      </c>
      <c r="J267" s="87">
        <v>3</v>
      </c>
      <c r="K267" s="89">
        <v>189</v>
      </c>
      <c r="L267" s="89">
        <f t="shared" si="4"/>
        <v>567</v>
      </c>
    </row>
    <row r="268" spans="1:12" x14ac:dyDescent="0.25">
      <c r="A268" t="s">
        <v>824</v>
      </c>
      <c r="B268" s="92">
        <v>46132</v>
      </c>
      <c r="C268" t="s">
        <v>457</v>
      </c>
      <c r="D268" t="s">
        <v>517</v>
      </c>
      <c r="E268" t="s">
        <v>502</v>
      </c>
      <c r="F268" t="s">
        <v>452</v>
      </c>
      <c r="G268" t="s">
        <v>493</v>
      </c>
      <c r="H268" t="s">
        <v>494</v>
      </c>
      <c r="I268" t="s">
        <v>495</v>
      </c>
      <c r="J268" s="87">
        <v>7</v>
      </c>
      <c r="K268" s="89">
        <v>55</v>
      </c>
      <c r="L268" s="89">
        <f t="shared" si="4"/>
        <v>385</v>
      </c>
    </row>
    <row r="269" spans="1:12" x14ac:dyDescent="0.25">
      <c r="A269" t="s">
        <v>825</v>
      </c>
      <c r="B269" s="92">
        <v>46133</v>
      </c>
      <c r="C269" t="s">
        <v>500</v>
      </c>
      <c r="D269" t="s">
        <v>527</v>
      </c>
      <c r="E269" t="s">
        <v>674</v>
      </c>
      <c r="F269" t="s">
        <v>452</v>
      </c>
      <c r="G269" t="s">
        <v>453</v>
      </c>
      <c r="H269" t="s">
        <v>454</v>
      </c>
      <c r="I269" t="s">
        <v>455</v>
      </c>
      <c r="J269" s="87">
        <v>9</v>
      </c>
      <c r="K269" s="89">
        <v>123</v>
      </c>
      <c r="L269" s="89">
        <f t="shared" si="4"/>
        <v>1107</v>
      </c>
    </row>
    <row r="270" spans="1:12" x14ac:dyDescent="0.25">
      <c r="A270" t="s">
        <v>826</v>
      </c>
      <c r="B270" s="92">
        <v>46133</v>
      </c>
      <c r="C270" t="s">
        <v>532</v>
      </c>
      <c r="D270" t="s">
        <v>491</v>
      </c>
      <c r="E270" t="s">
        <v>568</v>
      </c>
      <c r="F270" t="s">
        <v>465</v>
      </c>
      <c r="G270" t="s">
        <v>466</v>
      </c>
      <c r="H270" t="s">
        <v>480</v>
      </c>
      <c r="I270" t="s">
        <v>481</v>
      </c>
      <c r="J270" s="87">
        <v>1</v>
      </c>
      <c r="K270" s="89">
        <v>373</v>
      </c>
      <c r="L270" s="89">
        <f t="shared" si="4"/>
        <v>373</v>
      </c>
    </row>
    <row r="271" spans="1:12" x14ac:dyDescent="0.25">
      <c r="A271" t="s">
        <v>827</v>
      </c>
      <c r="B271" s="92">
        <v>46133</v>
      </c>
      <c r="C271" t="s">
        <v>449</v>
      </c>
      <c r="D271" t="s">
        <v>478</v>
      </c>
      <c r="E271" t="s">
        <v>562</v>
      </c>
      <c r="F271" t="s">
        <v>465</v>
      </c>
      <c r="G271" t="s">
        <v>466</v>
      </c>
      <c r="H271" t="s">
        <v>480</v>
      </c>
      <c r="I271" t="s">
        <v>481</v>
      </c>
      <c r="J271" s="87">
        <v>10</v>
      </c>
      <c r="K271" s="89">
        <v>362</v>
      </c>
      <c r="L271" s="89">
        <f t="shared" si="4"/>
        <v>3620</v>
      </c>
    </row>
    <row r="272" spans="1:12" x14ac:dyDescent="0.25">
      <c r="A272" t="s">
        <v>828</v>
      </c>
      <c r="B272" s="92">
        <v>46134</v>
      </c>
      <c r="C272" t="s">
        <v>490</v>
      </c>
      <c r="D272" t="s">
        <v>225</v>
      </c>
      <c r="E272" t="s">
        <v>639</v>
      </c>
      <c r="F272" t="s">
        <v>512</v>
      </c>
      <c r="G272" t="s">
        <v>512</v>
      </c>
      <c r="H272" t="s">
        <v>513</v>
      </c>
      <c r="I272" t="s">
        <v>514</v>
      </c>
      <c r="J272" s="87">
        <v>10</v>
      </c>
      <c r="K272" s="89">
        <v>144</v>
      </c>
      <c r="L272" s="89">
        <f t="shared" si="4"/>
        <v>1440</v>
      </c>
    </row>
    <row r="273" spans="1:12" x14ac:dyDescent="0.25">
      <c r="A273" t="s">
        <v>829</v>
      </c>
      <c r="B273" s="92">
        <v>46134</v>
      </c>
      <c r="C273" t="s">
        <v>449</v>
      </c>
      <c r="D273" t="s">
        <v>450</v>
      </c>
      <c r="E273" t="s">
        <v>492</v>
      </c>
      <c r="F273" t="s">
        <v>472</v>
      </c>
      <c r="G273" t="s">
        <v>473</v>
      </c>
      <c r="H273" t="s">
        <v>474</v>
      </c>
      <c r="I273" t="s">
        <v>475</v>
      </c>
      <c r="J273" s="87">
        <v>9</v>
      </c>
      <c r="K273" s="89">
        <v>172</v>
      </c>
      <c r="L273" s="89">
        <f t="shared" si="4"/>
        <v>1548</v>
      </c>
    </row>
    <row r="274" spans="1:12" x14ac:dyDescent="0.25">
      <c r="A274" t="s">
        <v>830</v>
      </c>
      <c r="B274" s="92">
        <v>46134</v>
      </c>
      <c r="C274" t="s">
        <v>506</v>
      </c>
      <c r="D274" t="s">
        <v>442</v>
      </c>
      <c r="E274" t="s">
        <v>597</v>
      </c>
      <c r="F274" t="s">
        <v>465</v>
      </c>
      <c r="G274" t="s">
        <v>466</v>
      </c>
      <c r="H274" t="s">
        <v>467</v>
      </c>
      <c r="I274" t="s">
        <v>468</v>
      </c>
      <c r="J274" s="87">
        <v>2</v>
      </c>
      <c r="K274" s="89">
        <v>203</v>
      </c>
      <c r="L274" s="89">
        <f t="shared" si="4"/>
        <v>406</v>
      </c>
    </row>
    <row r="275" spans="1:12" x14ac:dyDescent="0.25">
      <c r="A275" t="s">
        <v>831</v>
      </c>
      <c r="B275" s="92">
        <v>46135</v>
      </c>
      <c r="C275" t="s">
        <v>516</v>
      </c>
      <c r="D275" t="s">
        <v>470</v>
      </c>
      <c r="E275" t="s">
        <v>627</v>
      </c>
      <c r="F275" t="s">
        <v>465</v>
      </c>
      <c r="G275" t="s">
        <v>518</v>
      </c>
      <c r="H275" t="s">
        <v>519</v>
      </c>
      <c r="I275" t="s">
        <v>520</v>
      </c>
      <c r="J275" s="87">
        <v>12</v>
      </c>
      <c r="K275" s="89">
        <v>168</v>
      </c>
      <c r="L275" s="89">
        <f t="shared" si="4"/>
        <v>2016</v>
      </c>
    </row>
    <row r="276" spans="1:12" x14ac:dyDescent="0.25">
      <c r="A276" t="s">
        <v>832</v>
      </c>
      <c r="B276" s="92">
        <v>46135</v>
      </c>
      <c r="C276" t="s">
        <v>457</v>
      </c>
      <c r="D276" t="s">
        <v>517</v>
      </c>
      <c r="E276" t="s">
        <v>641</v>
      </c>
      <c r="F276" t="s">
        <v>557</v>
      </c>
      <c r="G276" t="s">
        <v>558</v>
      </c>
      <c r="H276" t="s">
        <v>559</v>
      </c>
      <c r="I276" t="s">
        <v>560</v>
      </c>
      <c r="J276" s="87">
        <v>12</v>
      </c>
      <c r="K276" s="89">
        <v>677</v>
      </c>
      <c r="L276" s="89">
        <f t="shared" si="4"/>
        <v>8124</v>
      </c>
    </row>
    <row r="277" spans="1:12" x14ac:dyDescent="0.25">
      <c r="A277" t="s">
        <v>833</v>
      </c>
      <c r="B277" s="92">
        <v>46135</v>
      </c>
      <c r="C277" t="s">
        <v>497</v>
      </c>
      <c r="D277" t="s">
        <v>225</v>
      </c>
      <c r="E277" t="s">
        <v>471</v>
      </c>
      <c r="F277" t="s">
        <v>452</v>
      </c>
      <c r="G277" t="s">
        <v>493</v>
      </c>
      <c r="H277" t="s">
        <v>494</v>
      </c>
      <c r="I277" t="s">
        <v>495</v>
      </c>
      <c r="J277" s="87">
        <v>7</v>
      </c>
      <c r="K277" s="89">
        <v>59</v>
      </c>
      <c r="L277" s="89">
        <f t="shared" si="4"/>
        <v>413</v>
      </c>
    </row>
    <row r="278" spans="1:12" x14ac:dyDescent="0.25">
      <c r="A278" t="s">
        <v>834</v>
      </c>
      <c r="B278" s="92">
        <v>46136</v>
      </c>
      <c r="C278" t="s">
        <v>449</v>
      </c>
      <c r="D278" t="s">
        <v>442</v>
      </c>
      <c r="E278" t="s">
        <v>674</v>
      </c>
      <c r="F278" t="s">
        <v>557</v>
      </c>
      <c r="G278" t="s">
        <v>573</v>
      </c>
      <c r="H278" t="s">
        <v>574</v>
      </c>
      <c r="I278" t="s">
        <v>575</v>
      </c>
      <c r="J278" s="87">
        <v>1</v>
      </c>
      <c r="K278" s="89">
        <v>262</v>
      </c>
      <c r="L278" s="89">
        <f t="shared" si="4"/>
        <v>262</v>
      </c>
    </row>
    <row r="279" spans="1:12" x14ac:dyDescent="0.25">
      <c r="A279" t="s">
        <v>835</v>
      </c>
      <c r="B279" s="92">
        <v>46136</v>
      </c>
      <c r="C279" t="s">
        <v>500</v>
      </c>
      <c r="D279" t="s">
        <v>498</v>
      </c>
      <c r="E279" t="s">
        <v>587</v>
      </c>
      <c r="F279" t="s">
        <v>444</v>
      </c>
      <c r="G279" t="s">
        <v>445</v>
      </c>
      <c r="H279" t="s">
        <v>446</v>
      </c>
      <c r="I279" t="s">
        <v>447</v>
      </c>
      <c r="J279" s="87">
        <v>2</v>
      </c>
      <c r="K279" s="89">
        <v>1031</v>
      </c>
      <c r="L279" s="89">
        <f t="shared" si="4"/>
        <v>2062</v>
      </c>
    </row>
    <row r="280" spans="1:12" x14ac:dyDescent="0.25">
      <c r="A280" t="s">
        <v>836</v>
      </c>
      <c r="B280" s="92">
        <v>46136</v>
      </c>
      <c r="C280" t="s">
        <v>477</v>
      </c>
      <c r="D280" t="s">
        <v>470</v>
      </c>
      <c r="E280" t="s">
        <v>536</v>
      </c>
      <c r="F280" t="s">
        <v>557</v>
      </c>
      <c r="G280" t="s">
        <v>558</v>
      </c>
      <c r="H280" t="s">
        <v>559</v>
      </c>
      <c r="I280" t="s">
        <v>560</v>
      </c>
      <c r="J280" s="87">
        <v>2</v>
      </c>
      <c r="K280" s="89">
        <v>733</v>
      </c>
      <c r="L280" s="89">
        <f t="shared" si="4"/>
        <v>1466</v>
      </c>
    </row>
    <row r="281" spans="1:12" x14ac:dyDescent="0.25">
      <c r="A281" t="s">
        <v>837</v>
      </c>
      <c r="B281" s="92">
        <v>46137</v>
      </c>
      <c r="C281" t="s">
        <v>532</v>
      </c>
      <c r="D281" t="s">
        <v>228</v>
      </c>
      <c r="E281" t="s">
        <v>451</v>
      </c>
      <c r="F281" t="s">
        <v>512</v>
      </c>
      <c r="G281" t="s">
        <v>512</v>
      </c>
      <c r="H281" t="s">
        <v>513</v>
      </c>
      <c r="I281" t="s">
        <v>514</v>
      </c>
      <c r="J281" s="87">
        <v>7</v>
      </c>
      <c r="K281" s="89">
        <v>139</v>
      </c>
      <c r="L281" s="89">
        <f t="shared" si="4"/>
        <v>973</v>
      </c>
    </row>
    <row r="282" spans="1:12" x14ac:dyDescent="0.25">
      <c r="A282" t="s">
        <v>838</v>
      </c>
      <c r="B282" s="92">
        <v>46137</v>
      </c>
      <c r="C282" t="s">
        <v>497</v>
      </c>
      <c r="D282" t="s">
        <v>491</v>
      </c>
      <c r="E282" t="s">
        <v>522</v>
      </c>
      <c r="F282" t="s">
        <v>444</v>
      </c>
      <c r="G282" t="s">
        <v>523</v>
      </c>
      <c r="H282" t="s">
        <v>524</v>
      </c>
      <c r="I282" t="s">
        <v>525</v>
      </c>
      <c r="J282" s="87">
        <v>4</v>
      </c>
      <c r="K282" s="89">
        <v>778</v>
      </c>
      <c r="L282" s="89">
        <f t="shared" si="4"/>
        <v>3112</v>
      </c>
    </row>
    <row r="283" spans="1:12" x14ac:dyDescent="0.25">
      <c r="A283" t="s">
        <v>839</v>
      </c>
      <c r="B283" s="92">
        <v>46137</v>
      </c>
      <c r="C283" t="s">
        <v>532</v>
      </c>
      <c r="D283" t="s">
        <v>470</v>
      </c>
      <c r="E283" t="s">
        <v>674</v>
      </c>
      <c r="F283" t="s">
        <v>465</v>
      </c>
      <c r="G283" t="s">
        <v>466</v>
      </c>
      <c r="H283" t="s">
        <v>480</v>
      </c>
      <c r="I283" t="s">
        <v>481</v>
      </c>
      <c r="J283" s="87">
        <v>9</v>
      </c>
      <c r="K283" s="89">
        <v>358</v>
      </c>
      <c r="L283" s="89">
        <f t="shared" si="4"/>
        <v>3222</v>
      </c>
    </row>
    <row r="284" spans="1:12" x14ac:dyDescent="0.25">
      <c r="A284" t="s">
        <v>840</v>
      </c>
      <c r="B284" s="92">
        <v>46139</v>
      </c>
      <c r="C284" t="s">
        <v>516</v>
      </c>
      <c r="D284" t="s">
        <v>228</v>
      </c>
      <c r="E284" t="s">
        <v>695</v>
      </c>
      <c r="F284" t="s">
        <v>452</v>
      </c>
      <c r="G284" t="s">
        <v>493</v>
      </c>
      <c r="H284" t="s">
        <v>494</v>
      </c>
      <c r="I284" t="s">
        <v>495</v>
      </c>
      <c r="J284" s="87">
        <v>2</v>
      </c>
      <c r="K284" s="89">
        <v>52</v>
      </c>
      <c r="L284" s="89">
        <f t="shared" si="4"/>
        <v>104</v>
      </c>
    </row>
    <row r="285" spans="1:12" x14ac:dyDescent="0.25">
      <c r="A285" t="s">
        <v>841</v>
      </c>
      <c r="B285" s="92">
        <v>46139</v>
      </c>
      <c r="C285" t="s">
        <v>449</v>
      </c>
      <c r="D285" t="s">
        <v>478</v>
      </c>
      <c r="E285" t="s">
        <v>597</v>
      </c>
      <c r="F285" t="s">
        <v>444</v>
      </c>
      <c r="G285" t="s">
        <v>523</v>
      </c>
      <c r="H285" t="s">
        <v>547</v>
      </c>
      <c r="I285" t="s">
        <v>548</v>
      </c>
      <c r="J285" s="87">
        <v>7</v>
      </c>
      <c r="K285" s="89">
        <v>1365</v>
      </c>
      <c r="L285" s="89">
        <f t="shared" si="4"/>
        <v>9555</v>
      </c>
    </row>
    <row r="286" spans="1:12" x14ac:dyDescent="0.25">
      <c r="A286" t="s">
        <v>842</v>
      </c>
      <c r="B286" s="92">
        <v>46139</v>
      </c>
      <c r="C286" t="s">
        <v>516</v>
      </c>
      <c r="D286" t="s">
        <v>509</v>
      </c>
      <c r="E286" t="s">
        <v>458</v>
      </c>
      <c r="F286" t="s">
        <v>465</v>
      </c>
      <c r="G286" t="s">
        <v>518</v>
      </c>
      <c r="H286" t="s">
        <v>519</v>
      </c>
      <c r="I286" t="s">
        <v>520</v>
      </c>
      <c r="J286" s="87">
        <v>12</v>
      </c>
      <c r="K286" s="89">
        <v>171</v>
      </c>
      <c r="L286" s="89">
        <f t="shared" si="4"/>
        <v>2052</v>
      </c>
    </row>
    <row r="287" spans="1:12" x14ac:dyDescent="0.25">
      <c r="A287" t="s">
        <v>843</v>
      </c>
      <c r="B287" s="92">
        <v>46140</v>
      </c>
      <c r="C287" t="s">
        <v>532</v>
      </c>
      <c r="D287" t="s">
        <v>225</v>
      </c>
      <c r="E287" t="s">
        <v>624</v>
      </c>
      <c r="F287" t="s">
        <v>557</v>
      </c>
      <c r="G287" t="s">
        <v>573</v>
      </c>
      <c r="H287" t="s">
        <v>574</v>
      </c>
      <c r="I287" t="s">
        <v>575</v>
      </c>
      <c r="J287" s="87">
        <v>11</v>
      </c>
      <c r="K287" s="89">
        <v>242</v>
      </c>
      <c r="L287" s="89">
        <f t="shared" si="4"/>
        <v>2662</v>
      </c>
    </row>
    <row r="288" spans="1:12" x14ac:dyDescent="0.25">
      <c r="A288" t="s">
        <v>844</v>
      </c>
      <c r="B288" s="92">
        <v>46140</v>
      </c>
      <c r="C288" t="s">
        <v>497</v>
      </c>
      <c r="D288" t="s">
        <v>225</v>
      </c>
      <c r="E288" t="s">
        <v>607</v>
      </c>
      <c r="F288" t="s">
        <v>444</v>
      </c>
      <c r="G288" t="s">
        <v>445</v>
      </c>
      <c r="H288" t="s">
        <v>554</v>
      </c>
      <c r="I288" t="s">
        <v>555</v>
      </c>
      <c r="J288" s="87">
        <v>1</v>
      </c>
      <c r="K288" s="89">
        <v>1244</v>
      </c>
      <c r="L288" s="89">
        <f t="shared" si="4"/>
        <v>1244</v>
      </c>
    </row>
    <row r="289" spans="1:12" x14ac:dyDescent="0.25">
      <c r="A289" t="s">
        <v>845</v>
      </c>
      <c r="B289" s="92">
        <v>46140</v>
      </c>
      <c r="C289" t="s">
        <v>516</v>
      </c>
      <c r="D289" t="s">
        <v>527</v>
      </c>
      <c r="E289" t="s">
        <v>594</v>
      </c>
      <c r="F289" t="s">
        <v>512</v>
      </c>
      <c r="G289" t="s">
        <v>512</v>
      </c>
      <c r="H289" t="s">
        <v>513</v>
      </c>
      <c r="I289" t="s">
        <v>514</v>
      </c>
      <c r="J289" s="87">
        <v>7</v>
      </c>
      <c r="K289" s="89">
        <v>128</v>
      </c>
      <c r="L289" s="89">
        <f t="shared" si="4"/>
        <v>896</v>
      </c>
    </row>
    <row r="290" spans="1:12" x14ac:dyDescent="0.25">
      <c r="A290" t="s">
        <v>846</v>
      </c>
      <c r="B290" s="92">
        <v>46141</v>
      </c>
      <c r="C290" t="s">
        <v>500</v>
      </c>
      <c r="D290" t="s">
        <v>517</v>
      </c>
      <c r="E290" t="s">
        <v>613</v>
      </c>
      <c r="F290" t="s">
        <v>444</v>
      </c>
      <c r="G290" t="s">
        <v>523</v>
      </c>
      <c r="H290" t="s">
        <v>547</v>
      </c>
      <c r="I290" t="s">
        <v>548</v>
      </c>
      <c r="J290" s="87">
        <v>11</v>
      </c>
      <c r="K290" s="89">
        <v>1375</v>
      </c>
      <c r="L290" s="89">
        <f t="shared" si="4"/>
        <v>15125</v>
      </c>
    </row>
    <row r="291" spans="1:12" x14ac:dyDescent="0.25">
      <c r="A291" t="s">
        <v>847</v>
      </c>
      <c r="B291" s="92">
        <v>46141</v>
      </c>
      <c r="C291" t="s">
        <v>516</v>
      </c>
      <c r="D291" t="s">
        <v>491</v>
      </c>
      <c r="E291" t="s">
        <v>585</v>
      </c>
      <c r="F291" t="s">
        <v>557</v>
      </c>
      <c r="G291" t="s">
        <v>558</v>
      </c>
      <c r="H291" t="s">
        <v>559</v>
      </c>
      <c r="I291" t="s">
        <v>560</v>
      </c>
      <c r="J291" s="87">
        <v>3</v>
      </c>
      <c r="K291" s="89">
        <v>789</v>
      </c>
      <c r="L291" s="89">
        <f t="shared" si="4"/>
        <v>2367</v>
      </c>
    </row>
    <row r="292" spans="1:12" x14ac:dyDescent="0.25">
      <c r="A292" t="s">
        <v>848</v>
      </c>
      <c r="B292" s="92">
        <v>46141</v>
      </c>
      <c r="C292" t="s">
        <v>532</v>
      </c>
      <c r="D292" t="s">
        <v>491</v>
      </c>
      <c r="E292" t="s">
        <v>458</v>
      </c>
      <c r="F292" t="s">
        <v>444</v>
      </c>
      <c r="G292" t="s">
        <v>523</v>
      </c>
      <c r="H292" t="s">
        <v>524</v>
      </c>
      <c r="I292" t="s">
        <v>525</v>
      </c>
      <c r="J292" s="87">
        <v>4</v>
      </c>
      <c r="K292" s="89">
        <v>890</v>
      </c>
      <c r="L292" s="89">
        <f t="shared" si="4"/>
        <v>3560</v>
      </c>
    </row>
    <row r="293" spans="1:12" x14ac:dyDescent="0.25">
      <c r="A293" t="s">
        <v>849</v>
      </c>
      <c r="B293" s="92">
        <v>46142</v>
      </c>
      <c r="C293" t="s">
        <v>457</v>
      </c>
      <c r="D293" t="s">
        <v>442</v>
      </c>
      <c r="E293" t="s">
        <v>458</v>
      </c>
      <c r="F293" t="s">
        <v>472</v>
      </c>
      <c r="G293" t="s">
        <v>473</v>
      </c>
      <c r="H293" t="s">
        <v>474</v>
      </c>
      <c r="I293" t="s">
        <v>475</v>
      </c>
      <c r="J293" s="87">
        <v>6</v>
      </c>
      <c r="K293" s="89">
        <v>194</v>
      </c>
      <c r="L293" s="89">
        <f t="shared" si="4"/>
        <v>1164</v>
      </c>
    </row>
    <row r="294" spans="1:12" x14ac:dyDescent="0.25">
      <c r="A294" t="s">
        <v>850</v>
      </c>
      <c r="B294" s="92">
        <v>46142</v>
      </c>
      <c r="C294" t="s">
        <v>497</v>
      </c>
      <c r="D294" t="s">
        <v>509</v>
      </c>
      <c r="E294" t="s">
        <v>483</v>
      </c>
      <c r="F294" t="s">
        <v>557</v>
      </c>
      <c r="G294" t="s">
        <v>573</v>
      </c>
      <c r="H294" t="s">
        <v>574</v>
      </c>
      <c r="I294" t="s">
        <v>575</v>
      </c>
      <c r="J294" s="87">
        <v>4</v>
      </c>
      <c r="K294" s="89">
        <v>271</v>
      </c>
      <c r="L294" s="89">
        <f t="shared" si="4"/>
        <v>1084</v>
      </c>
    </row>
    <row r="295" spans="1:12" x14ac:dyDescent="0.25">
      <c r="A295" t="s">
        <v>851</v>
      </c>
      <c r="B295" s="92">
        <v>46142</v>
      </c>
      <c r="C295" t="s">
        <v>506</v>
      </c>
      <c r="D295" t="s">
        <v>517</v>
      </c>
      <c r="E295" t="s">
        <v>483</v>
      </c>
      <c r="F295" t="s">
        <v>472</v>
      </c>
      <c r="G295" t="s">
        <v>473</v>
      </c>
      <c r="H295" t="s">
        <v>474</v>
      </c>
      <c r="I295" t="s">
        <v>475</v>
      </c>
      <c r="J295" s="87">
        <v>6</v>
      </c>
      <c r="K295" s="89">
        <v>172</v>
      </c>
      <c r="L295" s="89">
        <f t="shared" si="4"/>
        <v>1032</v>
      </c>
    </row>
    <row r="296" spans="1:12" x14ac:dyDescent="0.25">
      <c r="A296" t="s">
        <v>852</v>
      </c>
      <c r="B296" s="92">
        <v>46143</v>
      </c>
      <c r="C296" t="s">
        <v>532</v>
      </c>
      <c r="D296" t="s">
        <v>491</v>
      </c>
      <c r="E296" t="s">
        <v>587</v>
      </c>
      <c r="F296" t="s">
        <v>444</v>
      </c>
      <c r="G296" t="s">
        <v>445</v>
      </c>
      <c r="H296" t="s">
        <v>446</v>
      </c>
      <c r="I296" t="s">
        <v>447</v>
      </c>
      <c r="J296" s="87">
        <v>7</v>
      </c>
      <c r="K296" s="89">
        <v>948</v>
      </c>
      <c r="L296" s="89">
        <f t="shared" si="4"/>
        <v>6636</v>
      </c>
    </row>
    <row r="297" spans="1:12" x14ac:dyDescent="0.25">
      <c r="A297" t="s">
        <v>853</v>
      </c>
      <c r="B297" s="92">
        <v>46143</v>
      </c>
      <c r="C297" t="s">
        <v>532</v>
      </c>
      <c r="D297" t="s">
        <v>509</v>
      </c>
      <c r="E297" t="s">
        <v>572</v>
      </c>
      <c r="F297" t="s">
        <v>452</v>
      </c>
      <c r="G297" t="s">
        <v>486</v>
      </c>
      <c r="H297" t="s">
        <v>487</v>
      </c>
      <c r="I297" t="s">
        <v>488</v>
      </c>
      <c r="J297" s="87">
        <v>1</v>
      </c>
      <c r="K297" s="89">
        <v>487</v>
      </c>
      <c r="L297" s="89">
        <f t="shared" si="4"/>
        <v>487</v>
      </c>
    </row>
    <row r="298" spans="1:12" x14ac:dyDescent="0.25">
      <c r="A298" t="s">
        <v>854</v>
      </c>
      <c r="B298" s="92">
        <v>46143</v>
      </c>
      <c r="C298" t="s">
        <v>506</v>
      </c>
      <c r="D298" t="s">
        <v>527</v>
      </c>
      <c r="E298" t="s">
        <v>583</v>
      </c>
      <c r="F298" t="s">
        <v>452</v>
      </c>
      <c r="G298" t="s">
        <v>493</v>
      </c>
      <c r="H298" t="s">
        <v>494</v>
      </c>
      <c r="I298" t="s">
        <v>495</v>
      </c>
      <c r="J298" s="87">
        <v>8</v>
      </c>
      <c r="K298" s="89">
        <v>57</v>
      </c>
      <c r="L298" s="89">
        <f t="shared" si="4"/>
        <v>456</v>
      </c>
    </row>
    <row r="299" spans="1:12" x14ac:dyDescent="0.25">
      <c r="A299" t="s">
        <v>855</v>
      </c>
      <c r="B299" s="92">
        <v>46144</v>
      </c>
      <c r="C299" t="s">
        <v>449</v>
      </c>
      <c r="D299" t="s">
        <v>228</v>
      </c>
      <c r="E299" t="s">
        <v>483</v>
      </c>
      <c r="F299" t="s">
        <v>444</v>
      </c>
      <c r="G299" t="s">
        <v>445</v>
      </c>
      <c r="H299" t="s">
        <v>446</v>
      </c>
      <c r="I299" t="s">
        <v>447</v>
      </c>
      <c r="J299" s="87">
        <v>1</v>
      </c>
      <c r="K299" s="89">
        <v>964</v>
      </c>
      <c r="L299" s="89">
        <f t="shared" si="4"/>
        <v>964</v>
      </c>
    </row>
    <row r="300" spans="1:12" x14ac:dyDescent="0.25">
      <c r="A300" t="s">
        <v>856</v>
      </c>
      <c r="B300" s="92">
        <v>46144</v>
      </c>
      <c r="C300" t="s">
        <v>490</v>
      </c>
      <c r="D300" t="s">
        <v>517</v>
      </c>
      <c r="E300" t="s">
        <v>594</v>
      </c>
      <c r="F300" t="s">
        <v>452</v>
      </c>
      <c r="G300" t="s">
        <v>486</v>
      </c>
      <c r="H300" t="s">
        <v>487</v>
      </c>
      <c r="I300" t="s">
        <v>488</v>
      </c>
      <c r="J300" s="87">
        <v>8</v>
      </c>
      <c r="K300" s="89">
        <v>520</v>
      </c>
      <c r="L300" s="89">
        <f t="shared" si="4"/>
        <v>4160</v>
      </c>
    </row>
    <row r="301" spans="1:12" x14ac:dyDescent="0.25">
      <c r="A301" t="s">
        <v>857</v>
      </c>
      <c r="B301" s="92">
        <v>46144</v>
      </c>
      <c r="C301" t="s">
        <v>497</v>
      </c>
      <c r="D301" t="s">
        <v>450</v>
      </c>
      <c r="E301" t="s">
        <v>540</v>
      </c>
      <c r="F301" t="s">
        <v>452</v>
      </c>
      <c r="G301" t="s">
        <v>453</v>
      </c>
      <c r="H301" t="s">
        <v>454</v>
      </c>
      <c r="I301" t="s">
        <v>455</v>
      </c>
      <c r="J301" s="87">
        <v>7</v>
      </c>
      <c r="K301" s="89">
        <v>114</v>
      </c>
      <c r="L301" s="89">
        <f t="shared" si="4"/>
        <v>798</v>
      </c>
    </row>
    <row r="302" spans="1:12" x14ac:dyDescent="0.25">
      <c r="A302" t="s">
        <v>858</v>
      </c>
      <c r="B302" s="92">
        <v>46146</v>
      </c>
      <c r="C302" t="s">
        <v>490</v>
      </c>
      <c r="D302" t="s">
        <v>228</v>
      </c>
      <c r="E302" t="s">
        <v>607</v>
      </c>
      <c r="F302" t="s">
        <v>557</v>
      </c>
      <c r="G302" t="s">
        <v>558</v>
      </c>
      <c r="H302" t="s">
        <v>559</v>
      </c>
      <c r="I302" t="s">
        <v>560</v>
      </c>
      <c r="J302" s="87">
        <v>12</v>
      </c>
      <c r="K302" s="89">
        <v>738</v>
      </c>
      <c r="L302" s="89">
        <f t="shared" si="4"/>
        <v>8856</v>
      </c>
    </row>
    <row r="303" spans="1:12" x14ac:dyDescent="0.25">
      <c r="A303" t="s">
        <v>859</v>
      </c>
      <c r="B303" s="92">
        <v>46146</v>
      </c>
      <c r="C303" t="s">
        <v>506</v>
      </c>
      <c r="D303" t="s">
        <v>517</v>
      </c>
      <c r="E303" t="s">
        <v>627</v>
      </c>
      <c r="F303" t="s">
        <v>472</v>
      </c>
      <c r="G303" t="s">
        <v>473</v>
      </c>
      <c r="H303" t="s">
        <v>474</v>
      </c>
      <c r="I303" t="s">
        <v>475</v>
      </c>
      <c r="J303" s="87">
        <v>2</v>
      </c>
      <c r="K303" s="89">
        <v>165</v>
      </c>
      <c r="L303" s="89">
        <f t="shared" si="4"/>
        <v>330</v>
      </c>
    </row>
    <row r="304" spans="1:12" x14ac:dyDescent="0.25">
      <c r="A304" t="s">
        <v>860</v>
      </c>
      <c r="B304" s="92">
        <v>46146</v>
      </c>
      <c r="C304" t="s">
        <v>497</v>
      </c>
      <c r="D304" t="s">
        <v>509</v>
      </c>
      <c r="E304" t="s">
        <v>572</v>
      </c>
      <c r="F304" t="s">
        <v>557</v>
      </c>
      <c r="G304" t="s">
        <v>573</v>
      </c>
      <c r="H304" t="s">
        <v>574</v>
      </c>
      <c r="I304" t="s">
        <v>575</v>
      </c>
      <c r="J304" s="87">
        <v>3</v>
      </c>
      <c r="K304" s="89">
        <v>239</v>
      </c>
      <c r="L304" s="89">
        <f t="shared" si="4"/>
        <v>717</v>
      </c>
    </row>
    <row r="305" spans="1:12" x14ac:dyDescent="0.25">
      <c r="A305" t="s">
        <v>861</v>
      </c>
      <c r="B305" s="92">
        <v>46147</v>
      </c>
      <c r="C305" t="s">
        <v>506</v>
      </c>
      <c r="D305" t="s">
        <v>470</v>
      </c>
      <c r="E305" t="s">
        <v>572</v>
      </c>
      <c r="F305" t="s">
        <v>452</v>
      </c>
      <c r="G305" t="s">
        <v>453</v>
      </c>
      <c r="H305" t="s">
        <v>454</v>
      </c>
      <c r="I305" t="s">
        <v>455</v>
      </c>
      <c r="J305" s="87">
        <v>6</v>
      </c>
      <c r="K305" s="89">
        <v>114</v>
      </c>
      <c r="L305" s="89">
        <f t="shared" si="4"/>
        <v>684</v>
      </c>
    </row>
    <row r="306" spans="1:12" x14ac:dyDescent="0.25">
      <c r="A306" t="s">
        <v>862</v>
      </c>
      <c r="B306" s="92">
        <v>46147</v>
      </c>
      <c r="C306" t="s">
        <v>532</v>
      </c>
      <c r="D306" t="s">
        <v>228</v>
      </c>
      <c r="E306" t="s">
        <v>620</v>
      </c>
      <c r="F306" t="s">
        <v>444</v>
      </c>
      <c r="G306" t="s">
        <v>445</v>
      </c>
      <c r="H306" t="s">
        <v>554</v>
      </c>
      <c r="I306" t="s">
        <v>555</v>
      </c>
      <c r="J306" s="87">
        <v>10</v>
      </c>
      <c r="K306" s="89">
        <v>1300</v>
      </c>
      <c r="L306" s="89">
        <f t="shared" si="4"/>
        <v>13000</v>
      </c>
    </row>
    <row r="307" spans="1:12" x14ac:dyDescent="0.25">
      <c r="A307" t="s">
        <v>863</v>
      </c>
      <c r="B307" s="92">
        <v>46147</v>
      </c>
      <c r="C307" t="s">
        <v>477</v>
      </c>
      <c r="D307" t="s">
        <v>442</v>
      </c>
      <c r="E307" t="s">
        <v>464</v>
      </c>
      <c r="F307" t="s">
        <v>444</v>
      </c>
      <c r="G307" t="s">
        <v>523</v>
      </c>
      <c r="H307" t="s">
        <v>524</v>
      </c>
      <c r="I307" t="s">
        <v>525</v>
      </c>
      <c r="J307" s="87">
        <v>4</v>
      </c>
      <c r="K307" s="89">
        <v>887</v>
      </c>
      <c r="L307" s="89">
        <f t="shared" si="4"/>
        <v>3548</v>
      </c>
    </row>
    <row r="308" spans="1:12" x14ac:dyDescent="0.25">
      <c r="A308" t="s">
        <v>864</v>
      </c>
      <c r="B308" s="92">
        <v>46148</v>
      </c>
      <c r="C308" t="s">
        <v>516</v>
      </c>
      <c r="D308" t="s">
        <v>491</v>
      </c>
      <c r="E308" t="s">
        <v>530</v>
      </c>
      <c r="F308" t="s">
        <v>444</v>
      </c>
      <c r="G308" t="s">
        <v>523</v>
      </c>
      <c r="H308" t="s">
        <v>524</v>
      </c>
      <c r="I308" t="s">
        <v>525</v>
      </c>
      <c r="J308" s="87">
        <v>10</v>
      </c>
      <c r="K308" s="89">
        <v>840</v>
      </c>
      <c r="L308" s="89">
        <f t="shared" si="4"/>
        <v>8400</v>
      </c>
    </row>
    <row r="309" spans="1:12" x14ac:dyDescent="0.25">
      <c r="A309" t="s">
        <v>865</v>
      </c>
      <c r="B309" s="92">
        <v>46148</v>
      </c>
      <c r="C309" t="s">
        <v>490</v>
      </c>
      <c r="D309" t="s">
        <v>498</v>
      </c>
      <c r="E309" t="s">
        <v>627</v>
      </c>
      <c r="F309" t="s">
        <v>459</v>
      </c>
      <c r="G309" t="s">
        <v>460</v>
      </c>
      <c r="H309" t="s">
        <v>461</v>
      </c>
      <c r="I309" t="s">
        <v>462</v>
      </c>
      <c r="J309" s="87">
        <v>4</v>
      </c>
      <c r="K309" s="89">
        <v>1783</v>
      </c>
      <c r="L309" s="89">
        <f t="shared" si="4"/>
        <v>7132</v>
      </c>
    </row>
    <row r="310" spans="1:12" x14ac:dyDescent="0.25">
      <c r="A310" t="s">
        <v>866</v>
      </c>
      <c r="B310" s="92">
        <v>46148</v>
      </c>
      <c r="C310" t="s">
        <v>441</v>
      </c>
      <c r="D310" t="s">
        <v>501</v>
      </c>
      <c r="E310" t="s">
        <v>540</v>
      </c>
      <c r="F310" t="s">
        <v>452</v>
      </c>
      <c r="G310" t="s">
        <v>493</v>
      </c>
      <c r="H310" t="s">
        <v>494</v>
      </c>
      <c r="I310" t="s">
        <v>495</v>
      </c>
      <c r="J310" s="87">
        <v>10</v>
      </c>
      <c r="K310" s="89">
        <v>50</v>
      </c>
      <c r="L310" s="89">
        <f t="shared" si="4"/>
        <v>500</v>
      </c>
    </row>
    <row r="311" spans="1:12" x14ac:dyDescent="0.25">
      <c r="A311" t="s">
        <v>867</v>
      </c>
      <c r="B311" s="92">
        <v>46149</v>
      </c>
      <c r="C311" t="s">
        <v>500</v>
      </c>
      <c r="D311" t="s">
        <v>491</v>
      </c>
      <c r="E311" t="s">
        <v>674</v>
      </c>
      <c r="F311" t="s">
        <v>444</v>
      </c>
      <c r="G311" t="s">
        <v>445</v>
      </c>
      <c r="H311" t="s">
        <v>446</v>
      </c>
      <c r="I311" t="s">
        <v>447</v>
      </c>
      <c r="J311" s="87">
        <v>1</v>
      </c>
      <c r="K311" s="89">
        <v>1085</v>
      </c>
      <c r="L311" s="89">
        <f t="shared" si="4"/>
        <v>1085</v>
      </c>
    </row>
    <row r="312" spans="1:12" x14ac:dyDescent="0.25">
      <c r="A312" t="s">
        <v>868</v>
      </c>
      <c r="B312" s="92">
        <v>46149</v>
      </c>
      <c r="C312" t="s">
        <v>500</v>
      </c>
      <c r="D312" t="s">
        <v>442</v>
      </c>
      <c r="E312" t="s">
        <v>483</v>
      </c>
      <c r="F312" t="s">
        <v>465</v>
      </c>
      <c r="G312" t="s">
        <v>518</v>
      </c>
      <c r="H312" t="s">
        <v>519</v>
      </c>
      <c r="I312" t="s">
        <v>520</v>
      </c>
      <c r="J312" s="87">
        <v>5</v>
      </c>
      <c r="K312" s="89">
        <v>164</v>
      </c>
      <c r="L312" s="89">
        <f t="shared" si="4"/>
        <v>820</v>
      </c>
    </row>
    <row r="313" spans="1:12" x14ac:dyDescent="0.25">
      <c r="A313" t="s">
        <v>869</v>
      </c>
      <c r="B313" s="92">
        <v>46149</v>
      </c>
      <c r="C313" t="s">
        <v>441</v>
      </c>
      <c r="D313" t="s">
        <v>470</v>
      </c>
      <c r="E313" t="s">
        <v>708</v>
      </c>
      <c r="F313" t="s">
        <v>557</v>
      </c>
      <c r="G313" t="s">
        <v>558</v>
      </c>
      <c r="H313" t="s">
        <v>559</v>
      </c>
      <c r="I313" t="s">
        <v>560</v>
      </c>
      <c r="J313" s="87">
        <v>6</v>
      </c>
      <c r="K313" s="89">
        <v>706</v>
      </c>
      <c r="L313" s="89">
        <f t="shared" si="4"/>
        <v>4236</v>
      </c>
    </row>
    <row r="314" spans="1:12" x14ac:dyDescent="0.25">
      <c r="A314" t="s">
        <v>870</v>
      </c>
      <c r="B314" s="92">
        <v>46150</v>
      </c>
      <c r="C314" t="s">
        <v>500</v>
      </c>
      <c r="D314" t="s">
        <v>228</v>
      </c>
      <c r="E314" t="s">
        <v>624</v>
      </c>
      <c r="F314" t="s">
        <v>465</v>
      </c>
      <c r="G314" t="s">
        <v>518</v>
      </c>
      <c r="H314" t="s">
        <v>519</v>
      </c>
      <c r="I314" t="s">
        <v>520</v>
      </c>
      <c r="J314" s="87">
        <v>5</v>
      </c>
      <c r="K314" s="89">
        <v>169</v>
      </c>
      <c r="L314" s="89">
        <f t="shared" si="4"/>
        <v>845</v>
      </c>
    </row>
    <row r="315" spans="1:12" x14ac:dyDescent="0.25">
      <c r="A315" t="s">
        <v>871</v>
      </c>
      <c r="B315" s="92">
        <v>46150</v>
      </c>
      <c r="C315" t="s">
        <v>490</v>
      </c>
      <c r="D315" t="s">
        <v>470</v>
      </c>
      <c r="E315" t="s">
        <v>636</v>
      </c>
      <c r="F315" t="s">
        <v>452</v>
      </c>
      <c r="G315" t="s">
        <v>453</v>
      </c>
      <c r="H315" t="s">
        <v>454</v>
      </c>
      <c r="I315" t="s">
        <v>455</v>
      </c>
      <c r="J315" s="87">
        <v>1</v>
      </c>
      <c r="K315" s="89">
        <v>113</v>
      </c>
      <c r="L315" s="89">
        <f t="shared" si="4"/>
        <v>113</v>
      </c>
    </row>
    <row r="316" spans="1:12" x14ac:dyDescent="0.25">
      <c r="A316" t="s">
        <v>872</v>
      </c>
      <c r="B316" s="92">
        <v>46150</v>
      </c>
      <c r="C316" t="s">
        <v>516</v>
      </c>
      <c r="D316" t="s">
        <v>450</v>
      </c>
      <c r="E316" t="s">
        <v>511</v>
      </c>
      <c r="F316" t="s">
        <v>512</v>
      </c>
      <c r="G316" t="s">
        <v>512</v>
      </c>
      <c r="H316" t="s">
        <v>513</v>
      </c>
      <c r="I316" t="s">
        <v>514</v>
      </c>
      <c r="J316" s="87">
        <v>2</v>
      </c>
      <c r="K316" s="89">
        <v>139</v>
      </c>
      <c r="L316" s="89">
        <f t="shared" si="4"/>
        <v>278</v>
      </c>
    </row>
    <row r="317" spans="1:12" x14ac:dyDescent="0.25">
      <c r="A317" t="s">
        <v>873</v>
      </c>
      <c r="B317" s="92">
        <v>46151</v>
      </c>
      <c r="C317" t="s">
        <v>497</v>
      </c>
      <c r="D317" t="s">
        <v>498</v>
      </c>
      <c r="E317" t="s">
        <v>530</v>
      </c>
      <c r="F317" t="s">
        <v>465</v>
      </c>
      <c r="G317" t="s">
        <v>518</v>
      </c>
      <c r="H317" t="s">
        <v>519</v>
      </c>
      <c r="I317" t="s">
        <v>520</v>
      </c>
      <c r="J317" s="87">
        <v>5</v>
      </c>
      <c r="K317" s="89">
        <v>170</v>
      </c>
      <c r="L317" s="89">
        <f t="shared" si="4"/>
        <v>850</v>
      </c>
    </row>
    <row r="318" spans="1:12" x14ac:dyDescent="0.25">
      <c r="A318" t="s">
        <v>874</v>
      </c>
      <c r="B318" s="92">
        <v>46151</v>
      </c>
      <c r="C318" t="s">
        <v>441</v>
      </c>
      <c r="D318" t="s">
        <v>498</v>
      </c>
      <c r="E318" t="s">
        <v>585</v>
      </c>
      <c r="F318" t="s">
        <v>512</v>
      </c>
      <c r="G318" t="s">
        <v>512</v>
      </c>
      <c r="H318" t="s">
        <v>513</v>
      </c>
      <c r="I318" t="s">
        <v>514</v>
      </c>
      <c r="J318" s="87">
        <v>9</v>
      </c>
      <c r="K318" s="89">
        <v>145</v>
      </c>
      <c r="L318" s="89">
        <f t="shared" si="4"/>
        <v>1305</v>
      </c>
    </row>
    <row r="319" spans="1:12" x14ac:dyDescent="0.25">
      <c r="A319" t="s">
        <v>875</v>
      </c>
      <c r="B319" s="92">
        <v>46151</v>
      </c>
      <c r="C319" t="s">
        <v>497</v>
      </c>
      <c r="D319" t="s">
        <v>442</v>
      </c>
      <c r="E319" t="s">
        <v>680</v>
      </c>
      <c r="F319" t="s">
        <v>452</v>
      </c>
      <c r="G319" t="s">
        <v>493</v>
      </c>
      <c r="H319" t="s">
        <v>494</v>
      </c>
      <c r="I319" t="s">
        <v>495</v>
      </c>
      <c r="J319" s="87">
        <v>10</v>
      </c>
      <c r="K319" s="89">
        <v>55</v>
      </c>
      <c r="L319" s="89">
        <f t="shared" si="4"/>
        <v>550</v>
      </c>
    </row>
    <row r="320" spans="1:12" x14ac:dyDescent="0.25">
      <c r="A320" t="s">
        <v>876</v>
      </c>
      <c r="B320" s="92">
        <v>46153</v>
      </c>
      <c r="C320" t="s">
        <v>457</v>
      </c>
      <c r="D320" t="s">
        <v>527</v>
      </c>
      <c r="E320" t="s">
        <v>485</v>
      </c>
      <c r="F320" t="s">
        <v>444</v>
      </c>
      <c r="G320" t="s">
        <v>445</v>
      </c>
      <c r="H320" t="s">
        <v>554</v>
      </c>
      <c r="I320" t="s">
        <v>555</v>
      </c>
      <c r="J320" s="87">
        <v>5</v>
      </c>
      <c r="K320" s="89">
        <v>1323</v>
      </c>
      <c r="L320" s="89">
        <f t="shared" si="4"/>
        <v>6615</v>
      </c>
    </row>
    <row r="321" spans="1:12" x14ac:dyDescent="0.25">
      <c r="A321" t="s">
        <v>877</v>
      </c>
      <c r="B321" s="92">
        <v>46153</v>
      </c>
      <c r="C321" t="s">
        <v>532</v>
      </c>
      <c r="D321" t="s">
        <v>478</v>
      </c>
      <c r="E321" t="s">
        <v>624</v>
      </c>
      <c r="F321" t="s">
        <v>452</v>
      </c>
      <c r="G321" t="s">
        <v>493</v>
      </c>
      <c r="H321" t="s">
        <v>494</v>
      </c>
      <c r="I321" t="s">
        <v>495</v>
      </c>
      <c r="J321" s="87">
        <v>10</v>
      </c>
      <c r="K321" s="89">
        <v>51</v>
      </c>
      <c r="L321" s="89">
        <f t="shared" si="4"/>
        <v>510</v>
      </c>
    </row>
    <row r="322" spans="1:12" x14ac:dyDescent="0.25">
      <c r="A322" t="s">
        <v>878</v>
      </c>
      <c r="B322" s="92">
        <v>46153</v>
      </c>
      <c r="C322" t="s">
        <v>500</v>
      </c>
      <c r="D322" t="s">
        <v>509</v>
      </c>
      <c r="E322" t="s">
        <v>680</v>
      </c>
      <c r="F322" t="s">
        <v>557</v>
      </c>
      <c r="G322" t="s">
        <v>573</v>
      </c>
      <c r="H322" t="s">
        <v>574</v>
      </c>
      <c r="I322" t="s">
        <v>575</v>
      </c>
      <c r="J322" s="87">
        <v>3</v>
      </c>
      <c r="K322" s="89">
        <v>235</v>
      </c>
      <c r="L322" s="89">
        <f t="shared" ref="L322:L385" si="5">J322*K322</f>
        <v>705</v>
      </c>
    </row>
    <row r="323" spans="1:12" x14ac:dyDescent="0.25">
      <c r="A323" t="s">
        <v>879</v>
      </c>
      <c r="B323" s="92">
        <v>46154</v>
      </c>
      <c r="C323" t="s">
        <v>477</v>
      </c>
      <c r="D323" t="s">
        <v>450</v>
      </c>
      <c r="E323" t="s">
        <v>674</v>
      </c>
      <c r="F323" t="s">
        <v>512</v>
      </c>
      <c r="G323" t="s">
        <v>512</v>
      </c>
      <c r="H323" t="s">
        <v>513</v>
      </c>
      <c r="I323" t="s">
        <v>514</v>
      </c>
      <c r="J323" s="87">
        <v>3</v>
      </c>
      <c r="K323" s="89">
        <v>139</v>
      </c>
      <c r="L323" s="89">
        <f t="shared" si="5"/>
        <v>417</v>
      </c>
    </row>
    <row r="324" spans="1:12" x14ac:dyDescent="0.25">
      <c r="A324" t="s">
        <v>880</v>
      </c>
      <c r="B324" s="92">
        <v>46154</v>
      </c>
      <c r="C324" t="s">
        <v>490</v>
      </c>
      <c r="D324" t="s">
        <v>478</v>
      </c>
      <c r="E324" t="s">
        <v>451</v>
      </c>
      <c r="F324" t="s">
        <v>452</v>
      </c>
      <c r="G324" t="s">
        <v>486</v>
      </c>
      <c r="H324" t="s">
        <v>487</v>
      </c>
      <c r="I324" t="s">
        <v>488</v>
      </c>
      <c r="J324" s="87">
        <v>12</v>
      </c>
      <c r="K324" s="89">
        <v>492</v>
      </c>
      <c r="L324" s="89">
        <f t="shared" si="5"/>
        <v>5904</v>
      </c>
    </row>
    <row r="325" spans="1:12" x14ac:dyDescent="0.25">
      <c r="A325" t="s">
        <v>881</v>
      </c>
      <c r="B325" s="92">
        <v>46154</v>
      </c>
      <c r="C325" t="s">
        <v>500</v>
      </c>
      <c r="D325" t="s">
        <v>501</v>
      </c>
      <c r="E325" t="s">
        <v>572</v>
      </c>
      <c r="F325" t="s">
        <v>452</v>
      </c>
      <c r="G325" t="s">
        <v>486</v>
      </c>
      <c r="H325" t="s">
        <v>487</v>
      </c>
      <c r="I325" t="s">
        <v>488</v>
      </c>
      <c r="J325" s="87">
        <v>10</v>
      </c>
      <c r="K325" s="89">
        <v>521</v>
      </c>
      <c r="L325" s="89">
        <f t="shared" si="5"/>
        <v>5210</v>
      </c>
    </row>
    <row r="326" spans="1:12" x14ac:dyDescent="0.25">
      <c r="A326" t="s">
        <v>882</v>
      </c>
      <c r="B326" s="92">
        <v>46155</v>
      </c>
      <c r="C326" t="s">
        <v>490</v>
      </c>
      <c r="D326" t="s">
        <v>527</v>
      </c>
      <c r="E326" t="s">
        <v>507</v>
      </c>
      <c r="F326" t="s">
        <v>465</v>
      </c>
      <c r="G326" t="s">
        <v>518</v>
      </c>
      <c r="H326" t="s">
        <v>519</v>
      </c>
      <c r="I326" t="s">
        <v>520</v>
      </c>
      <c r="J326" s="87">
        <v>8</v>
      </c>
      <c r="K326" s="89">
        <v>178</v>
      </c>
      <c r="L326" s="89">
        <f t="shared" si="5"/>
        <v>1424</v>
      </c>
    </row>
    <row r="327" spans="1:12" x14ac:dyDescent="0.25">
      <c r="A327" t="s">
        <v>883</v>
      </c>
      <c r="B327" s="92">
        <v>46155</v>
      </c>
      <c r="C327" t="s">
        <v>516</v>
      </c>
      <c r="D327" t="s">
        <v>491</v>
      </c>
      <c r="E327" t="s">
        <v>492</v>
      </c>
      <c r="F327" t="s">
        <v>472</v>
      </c>
      <c r="G327" t="s">
        <v>473</v>
      </c>
      <c r="H327" t="s">
        <v>474</v>
      </c>
      <c r="I327" t="s">
        <v>475</v>
      </c>
      <c r="J327" s="87">
        <v>2</v>
      </c>
      <c r="K327" s="89">
        <v>164</v>
      </c>
      <c r="L327" s="89">
        <f t="shared" si="5"/>
        <v>328</v>
      </c>
    </row>
    <row r="328" spans="1:12" x14ac:dyDescent="0.25">
      <c r="A328" t="s">
        <v>884</v>
      </c>
      <c r="B328" s="92">
        <v>46155</v>
      </c>
      <c r="C328" t="s">
        <v>490</v>
      </c>
      <c r="D328" t="s">
        <v>509</v>
      </c>
      <c r="E328" t="s">
        <v>627</v>
      </c>
      <c r="F328" t="s">
        <v>459</v>
      </c>
      <c r="G328" t="s">
        <v>460</v>
      </c>
      <c r="H328" t="s">
        <v>461</v>
      </c>
      <c r="I328" t="s">
        <v>462</v>
      </c>
      <c r="J328" s="87">
        <v>5</v>
      </c>
      <c r="K328" s="89">
        <v>1946</v>
      </c>
      <c r="L328" s="89">
        <f t="shared" si="5"/>
        <v>9730</v>
      </c>
    </row>
    <row r="329" spans="1:12" x14ac:dyDescent="0.25">
      <c r="A329" t="s">
        <v>885</v>
      </c>
      <c r="B329" s="92">
        <v>46156</v>
      </c>
      <c r="C329" t="s">
        <v>497</v>
      </c>
      <c r="D329" t="s">
        <v>442</v>
      </c>
      <c r="E329" t="s">
        <v>507</v>
      </c>
      <c r="F329" t="s">
        <v>452</v>
      </c>
      <c r="G329" t="s">
        <v>453</v>
      </c>
      <c r="H329" t="s">
        <v>454</v>
      </c>
      <c r="I329" t="s">
        <v>455</v>
      </c>
      <c r="J329" s="87">
        <v>11</v>
      </c>
      <c r="K329" s="89">
        <v>118</v>
      </c>
      <c r="L329" s="89">
        <f t="shared" si="5"/>
        <v>1298</v>
      </c>
    </row>
    <row r="330" spans="1:12" x14ac:dyDescent="0.25">
      <c r="A330" t="s">
        <v>886</v>
      </c>
      <c r="B330" s="92">
        <v>46156</v>
      </c>
      <c r="C330" t="s">
        <v>506</v>
      </c>
      <c r="D330" t="s">
        <v>478</v>
      </c>
      <c r="E330" t="s">
        <v>716</v>
      </c>
      <c r="F330" t="s">
        <v>465</v>
      </c>
      <c r="G330" t="s">
        <v>518</v>
      </c>
      <c r="H330" t="s">
        <v>519</v>
      </c>
      <c r="I330" t="s">
        <v>520</v>
      </c>
      <c r="J330" s="87">
        <v>8</v>
      </c>
      <c r="K330" s="89">
        <v>155</v>
      </c>
      <c r="L330" s="89">
        <f t="shared" si="5"/>
        <v>1240</v>
      </c>
    </row>
    <row r="331" spans="1:12" x14ac:dyDescent="0.25">
      <c r="A331" t="s">
        <v>887</v>
      </c>
      <c r="B331" s="92">
        <v>46156</v>
      </c>
      <c r="C331" t="s">
        <v>477</v>
      </c>
      <c r="D331" t="s">
        <v>442</v>
      </c>
      <c r="E331" t="s">
        <v>589</v>
      </c>
      <c r="F331" t="s">
        <v>465</v>
      </c>
      <c r="G331" t="s">
        <v>466</v>
      </c>
      <c r="H331" t="s">
        <v>467</v>
      </c>
      <c r="I331" t="s">
        <v>468</v>
      </c>
      <c r="J331" s="87">
        <v>11</v>
      </c>
      <c r="K331" s="89">
        <v>208</v>
      </c>
      <c r="L331" s="89">
        <f t="shared" si="5"/>
        <v>2288</v>
      </c>
    </row>
    <row r="332" spans="1:12" x14ac:dyDescent="0.25">
      <c r="A332" t="s">
        <v>888</v>
      </c>
      <c r="B332" s="92">
        <v>46157</v>
      </c>
      <c r="C332" t="s">
        <v>500</v>
      </c>
      <c r="D332" t="s">
        <v>470</v>
      </c>
      <c r="E332" t="s">
        <v>620</v>
      </c>
      <c r="F332" t="s">
        <v>452</v>
      </c>
      <c r="G332" t="s">
        <v>493</v>
      </c>
      <c r="H332" t="s">
        <v>494</v>
      </c>
      <c r="I332" t="s">
        <v>495</v>
      </c>
      <c r="J332" s="87">
        <v>12</v>
      </c>
      <c r="K332" s="89">
        <v>53</v>
      </c>
      <c r="L332" s="89">
        <f t="shared" si="5"/>
        <v>636</v>
      </c>
    </row>
    <row r="333" spans="1:12" x14ac:dyDescent="0.25">
      <c r="A333" t="s">
        <v>889</v>
      </c>
      <c r="B333" s="92">
        <v>46157</v>
      </c>
      <c r="C333" t="s">
        <v>449</v>
      </c>
      <c r="D333" t="s">
        <v>442</v>
      </c>
      <c r="E333" t="s">
        <v>585</v>
      </c>
      <c r="F333" t="s">
        <v>465</v>
      </c>
      <c r="G333" t="s">
        <v>466</v>
      </c>
      <c r="H333" t="s">
        <v>480</v>
      </c>
      <c r="I333" t="s">
        <v>481</v>
      </c>
      <c r="J333" s="87">
        <v>12</v>
      </c>
      <c r="K333" s="89">
        <v>393</v>
      </c>
      <c r="L333" s="89">
        <f t="shared" si="5"/>
        <v>4716</v>
      </c>
    </row>
    <row r="334" spans="1:12" x14ac:dyDescent="0.25">
      <c r="A334" t="s">
        <v>890</v>
      </c>
      <c r="B334" s="92">
        <v>46157</v>
      </c>
      <c r="C334" t="s">
        <v>449</v>
      </c>
      <c r="D334" t="s">
        <v>470</v>
      </c>
      <c r="E334" t="s">
        <v>680</v>
      </c>
      <c r="F334" t="s">
        <v>452</v>
      </c>
      <c r="G334" t="s">
        <v>453</v>
      </c>
      <c r="H334" t="s">
        <v>454</v>
      </c>
      <c r="I334" t="s">
        <v>455</v>
      </c>
      <c r="J334" s="87">
        <v>8</v>
      </c>
      <c r="K334" s="89">
        <v>126</v>
      </c>
      <c r="L334" s="89">
        <f t="shared" si="5"/>
        <v>1008</v>
      </c>
    </row>
    <row r="335" spans="1:12" x14ac:dyDescent="0.25">
      <c r="A335" t="s">
        <v>891</v>
      </c>
      <c r="B335" s="92">
        <v>46158</v>
      </c>
      <c r="C335" t="s">
        <v>449</v>
      </c>
      <c r="D335" t="s">
        <v>442</v>
      </c>
      <c r="E335" t="s">
        <v>528</v>
      </c>
      <c r="F335" t="s">
        <v>444</v>
      </c>
      <c r="G335" t="s">
        <v>523</v>
      </c>
      <c r="H335" t="s">
        <v>547</v>
      </c>
      <c r="I335" t="s">
        <v>548</v>
      </c>
      <c r="J335" s="87">
        <v>3</v>
      </c>
      <c r="K335" s="89">
        <v>1407</v>
      </c>
      <c r="L335" s="89">
        <f t="shared" si="5"/>
        <v>4221</v>
      </c>
    </row>
    <row r="336" spans="1:12" x14ac:dyDescent="0.25">
      <c r="A336" t="s">
        <v>892</v>
      </c>
      <c r="B336" s="92">
        <v>46158</v>
      </c>
      <c r="C336" t="s">
        <v>490</v>
      </c>
      <c r="D336" t="s">
        <v>527</v>
      </c>
      <c r="E336" t="s">
        <v>536</v>
      </c>
      <c r="F336" t="s">
        <v>465</v>
      </c>
      <c r="G336" t="s">
        <v>518</v>
      </c>
      <c r="H336" t="s">
        <v>519</v>
      </c>
      <c r="I336" t="s">
        <v>520</v>
      </c>
      <c r="J336" s="87">
        <v>1</v>
      </c>
      <c r="K336" s="89">
        <v>162</v>
      </c>
      <c r="L336" s="89">
        <f t="shared" si="5"/>
        <v>162</v>
      </c>
    </row>
    <row r="337" spans="1:12" x14ac:dyDescent="0.25">
      <c r="A337" t="s">
        <v>893</v>
      </c>
      <c r="B337" s="92">
        <v>46158</v>
      </c>
      <c r="C337" t="s">
        <v>500</v>
      </c>
      <c r="D337" t="s">
        <v>509</v>
      </c>
      <c r="E337" t="s">
        <v>683</v>
      </c>
      <c r="F337" t="s">
        <v>465</v>
      </c>
      <c r="G337" t="s">
        <v>518</v>
      </c>
      <c r="H337" t="s">
        <v>519</v>
      </c>
      <c r="I337" t="s">
        <v>520</v>
      </c>
      <c r="J337" s="87">
        <v>5</v>
      </c>
      <c r="K337" s="89">
        <v>155</v>
      </c>
      <c r="L337" s="89">
        <f t="shared" si="5"/>
        <v>775</v>
      </c>
    </row>
    <row r="338" spans="1:12" x14ac:dyDescent="0.25">
      <c r="A338" t="s">
        <v>894</v>
      </c>
      <c r="B338" s="92">
        <v>46160</v>
      </c>
      <c r="C338" t="s">
        <v>457</v>
      </c>
      <c r="D338" t="s">
        <v>498</v>
      </c>
      <c r="E338" t="s">
        <v>511</v>
      </c>
      <c r="F338" t="s">
        <v>465</v>
      </c>
      <c r="G338" t="s">
        <v>466</v>
      </c>
      <c r="H338" t="s">
        <v>467</v>
      </c>
      <c r="I338" t="s">
        <v>468</v>
      </c>
      <c r="J338" s="87">
        <v>9</v>
      </c>
      <c r="K338" s="89">
        <v>211</v>
      </c>
      <c r="L338" s="89">
        <f t="shared" si="5"/>
        <v>1899</v>
      </c>
    </row>
    <row r="339" spans="1:12" x14ac:dyDescent="0.25">
      <c r="A339" t="s">
        <v>895</v>
      </c>
      <c r="B339" s="92">
        <v>46160</v>
      </c>
      <c r="C339" t="s">
        <v>457</v>
      </c>
      <c r="D339" t="s">
        <v>470</v>
      </c>
      <c r="E339" t="s">
        <v>632</v>
      </c>
      <c r="F339" t="s">
        <v>512</v>
      </c>
      <c r="G339" t="s">
        <v>512</v>
      </c>
      <c r="H339" t="s">
        <v>513</v>
      </c>
      <c r="I339" t="s">
        <v>514</v>
      </c>
      <c r="J339" s="87">
        <v>8</v>
      </c>
      <c r="K339" s="89">
        <v>133</v>
      </c>
      <c r="L339" s="89">
        <f t="shared" si="5"/>
        <v>1064</v>
      </c>
    </row>
    <row r="340" spans="1:12" x14ac:dyDescent="0.25">
      <c r="A340" t="s">
        <v>896</v>
      </c>
      <c r="B340" s="92">
        <v>46160</v>
      </c>
      <c r="C340" t="s">
        <v>457</v>
      </c>
      <c r="D340" t="s">
        <v>442</v>
      </c>
      <c r="E340" t="s">
        <v>562</v>
      </c>
      <c r="F340" t="s">
        <v>459</v>
      </c>
      <c r="G340" t="s">
        <v>460</v>
      </c>
      <c r="H340" t="s">
        <v>461</v>
      </c>
      <c r="I340" t="s">
        <v>462</v>
      </c>
      <c r="J340" s="87">
        <v>5</v>
      </c>
      <c r="K340" s="89">
        <v>2002</v>
      </c>
      <c r="L340" s="89">
        <f t="shared" si="5"/>
        <v>10010</v>
      </c>
    </row>
    <row r="341" spans="1:12" x14ac:dyDescent="0.25">
      <c r="A341" t="s">
        <v>897</v>
      </c>
      <c r="B341" s="92">
        <v>46161</v>
      </c>
      <c r="C341" t="s">
        <v>516</v>
      </c>
      <c r="D341" t="s">
        <v>498</v>
      </c>
      <c r="E341" t="s">
        <v>540</v>
      </c>
      <c r="F341" t="s">
        <v>452</v>
      </c>
      <c r="G341" t="s">
        <v>486</v>
      </c>
      <c r="H341" t="s">
        <v>487</v>
      </c>
      <c r="I341" t="s">
        <v>488</v>
      </c>
      <c r="J341" s="87">
        <v>9</v>
      </c>
      <c r="K341" s="89">
        <v>450</v>
      </c>
      <c r="L341" s="89">
        <f t="shared" si="5"/>
        <v>4050</v>
      </c>
    </row>
    <row r="342" spans="1:12" x14ac:dyDescent="0.25">
      <c r="A342" t="s">
        <v>898</v>
      </c>
      <c r="B342" s="92">
        <v>46161</v>
      </c>
      <c r="C342" t="s">
        <v>532</v>
      </c>
      <c r="D342" t="s">
        <v>527</v>
      </c>
      <c r="E342" t="s">
        <v>620</v>
      </c>
      <c r="F342" t="s">
        <v>444</v>
      </c>
      <c r="G342" t="s">
        <v>523</v>
      </c>
      <c r="H342" t="s">
        <v>547</v>
      </c>
      <c r="I342" t="s">
        <v>548</v>
      </c>
      <c r="J342" s="87">
        <v>5</v>
      </c>
      <c r="K342" s="89">
        <v>1562</v>
      </c>
      <c r="L342" s="89">
        <f t="shared" si="5"/>
        <v>7810</v>
      </c>
    </row>
    <row r="343" spans="1:12" x14ac:dyDescent="0.25">
      <c r="A343" t="s">
        <v>899</v>
      </c>
      <c r="B343" s="92">
        <v>46161</v>
      </c>
      <c r="C343" t="s">
        <v>449</v>
      </c>
      <c r="D343" t="s">
        <v>478</v>
      </c>
      <c r="E343" t="s">
        <v>565</v>
      </c>
      <c r="F343" t="s">
        <v>465</v>
      </c>
      <c r="G343" t="s">
        <v>466</v>
      </c>
      <c r="H343" t="s">
        <v>480</v>
      </c>
      <c r="I343" t="s">
        <v>481</v>
      </c>
      <c r="J343" s="87">
        <v>5</v>
      </c>
      <c r="K343" s="89">
        <v>396</v>
      </c>
      <c r="L343" s="89">
        <f t="shared" si="5"/>
        <v>1980</v>
      </c>
    </row>
    <row r="344" spans="1:12" x14ac:dyDescent="0.25">
      <c r="A344" t="s">
        <v>900</v>
      </c>
      <c r="B344" s="92">
        <v>46162</v>
      </c>
      <c r="C344" t="s">
        <v>532</v>
      </c>
      <c r="D344" t="s">
        <v>228</v>
      </c>
      <c r="E344" t="s">
        <v>620</v>
      </c>
      <c r="F344" t="s">
        <v>444</v>
      </c>
      <c r="G344" t="s">
        <v>445</v>
      </c>
      <c r="H344" t="s">
        <v>446</v>
      </c>
      <c r="I344" t="s">
        <v>447</v>
      </c>
      <c r="J344" s="87">
        <v>1</v>
      </c>
      <c r="K344" s="89">
        <v>947</v>
      </c>
      <c r="L344" s="89">
        <f t="shared" si="5"/>
        <v>947</v>
      </c>
    </row>
    <row r="345" spans="1:12" x14ac:dyDescent="0.25">
      <c r="A345" t="s">
        <v>901</v>
      </c>
      <c r="B345" s="92">
        <v>46162</v>
      </c>
      <c r="C345" t="s">
        <v>497</v>
      </c>
      <c r="D345" t="s">
        <v>228</v>
      </c>
      <c r="E345" t="s">
        <v>471</v>
      </c>
      <c r="F345" t="s">
        <v>465</v>
      </c>
      <c r="G345" t="s">
        <v>466</v>
      </c>
      <c r="H345" t="s">
        <v>467</v>
      </c>
      <c r="I345" t="s">
        <v>468</v>
      </c>
      <c r="J345" s="87">
        <v>2</v>
      </c>
      <c r="K345" s="89">
        <v>220</v>
      </c>
      <c r="L345" s="89">
        <f t="shared" si="5"/>
        <v>440</v>
      </c>
    </row>
    <row r="346" spans="1:12" x14ac:dyDescent="0.25">
      <c r="A346" t="s">
        <v>902</v>
      </c>
      <c r="B346" s="92">
        <v>46162</v>
      </c>
      <c r="C346" t="s">
        <v>490</v>
      </c>
      <c r="D346" t="s">
        <v>527</v>
      </c>
      <c r="E346" t="s">
        <v>683</v>
      </c>
      <c r="F346" t="s">
        <v>557</v>
      </c>
      <c r="G346" t="s">
        <v>573</v>
      </c>
      <c r="H346" t="s">
        <v>574</v>
      </c>
      <c r="I346" t="s">
        <v>575</v>
      </c>
      <c r="J346" s="87">
        <v>2</v>
      </c>
      <c r="K346" s="89">
        <v>261</v>
      </c>
      <c r="L346" s="89">
        <f t="shared" si="5"/>
        <v>522</v>
      </c>
    </row>
    <row r="347" spans="1:12" x14ac:dyDescent="0.25">
      <c r="A347" t="s">
        <v>903</v>
      </c>
      <c r="B347" s="92">
        <v>46163</v>
      </c>
      <c r="C347" t="s">
        <v>490</v>
      </c>
      <c r="D347" t="s">
        <v>527</v>
      </c>
      <c r="E347" t="s">
        <v>583</v>
      </c>
      <c r="F347" t="s">
        <v>444</v>
      </c>
      <c r="G347" t="s">
        <v>523</v>
      </c>
      <c r="H347" t="s">
        <v>547</v>
      </c>
      <c r="I347" t="s">
        <v>548</v>
      </c>
      <c r="J347" s="87">
        <v>4</v>
      </c>
      <c r="K347" s="89">
        <v>1433</v>
      </c>
      <c r="L347" s="89">
        <f t="shared" si="5"/>
        <v>5732</v>
      </c>
    </row>
    <row r="348" spans="1:12" x14ac:dyDescent="0.25">
      <c r="A348" t="s">
        <v>904</v>
      </c>
      <c r="B348" s="92">
        <v>46163</v>
      </c>
      <c r="C348" t="s">
        <v>490</v>
      </c>
      <c r="D348" t="s">
        <v>450</v>
      </c>
      <c r="E348" t="s">
        <v>613</v>
      </c>
      <c r="F348" t="s">
        <v>444</v>
      </c>
      <c r="G348" t="s">
        <v>523</v>
      </c>
      <c r="H348" t="s">
        <v>547</v>
      </c>
      <c r="I348" t="s">
        <v>548</v>
      </c>
      <c r="J348" s="87">
        <v>12</v>
      </c>
      <c r="K348" s="89">
        <v>1478</v>
      </c>
      <c r="L348" s="89">
        <f t="shared" si="5"/>
        <v>17736</v>
      </c>
    </row>
    <row r="349" spans="1:12" x14ac:dyDescent="0.25">
      <c r="A349" t="s">
        <v>905</v>
      </c>
      <c r="B349" s="92">
        <v>46163</v>
      </c>
      <c r="C349" t="s">
        <v>500</v>
      </c>
      <c r="D349" t="s">
        <v>491</v>
      </c>
      <c r="E349" t="s">
        <v>536</v>
      </c>
      <c r="F349" t="s">
        <v>557</v>
      </c>
      <c r="G349" t="s">
        <v>558</v>
      </c>
      <c r="H349" t="s">
        <v>559</v>
      </c>
      <c r="I349" t="s">
        <v>560</v>
      </c>
      <c r="J349" s="87">
        <v>9</v>
      </c>
      <c r="K349" s="89">
        <v>695</v>
      </c>
      <c r="L349" s="89">
        <f t="shared" si="5"/>
        <v>6255</v>
      </c>
    </row>
    <row r="350" spans="1:12" x14ac:dyDescent="0.25">
      <c r="A350" t="s">
        <v>906</v>
      </c>
      <c r="B350" s="92">
        <v>46164</v>
      </c>
      <c r="C350" t="s">
        <v>490</v>
      </c>
      <c r="D350" t="s">
        <v>228</v>
      </c>
      <c r="E350" t="s">
        <v>562</v>
      </c>
      <c r="F350" t="s">
        <v>452</v>
      </c>
      <c r="G350" t="s">
        <v>453</v>
      </c>
      <c r="H350" t="s">
        <v>454</v>
      </c>
      <c r="I350" t="s">
        <v>455</v>
      </c>
      <c r="J350" s="87">
        <v>8</v>
      </c>
      <c r="K350" s="89">
        <v>122</v>
      </c>
      <c r="L350" s="89">
        <f t="shared" si="5"/>
        <v>976</v>
      </c>
    </row>
    <row r="351" spans="1:12" x14ac:dyDescent="0.25">
      <c r="A351" t="s">
        <v>907</v>
      </c>
      <c r="B351" s="92">
        <v>46164</v>
      </c>
      <c r="C351" t="s">
        <v>457</v>
      </c>
      <c r="D351" t="s">
        <v>225</v>
      </c>
      <c r="E351" t="s">
        <v>594</v>
      </c>
      <c r="F351" t="s">
        <v>465</v>
      </c>
      <c r="G351" t="s">
        <v>466</v>
      </c>
      <c r="H351" t="s">
        <v>480</v>
      </c>
      <c r="I351" t="s">
        <v>481</v>
      </c>
      <c r="J351" s="87">
        <v>4</v>
      </c>
      <c r="K351" s="89">
        <v>394</v>
      </c>
      <c r="L351" s="89">
        <f t="shared" si="5"/>
        <v>1576</v>
      </c>
    </row>
    <row r="352" spans="1:12" x14ac:dyDescent="0.25">
      <c r="A352" t="s">
        <v>908</v>
      </c>
      <c r="B352" s="92">
        <v>46164</v>
      </c>
      <c r="C352" t="s">
        <v>449</v>
      </c>
      <c r="D352" t="s">
        <v>509</v>
      </c>
      <c r="E352" t="s">
        <v>538</v>
      </c>
      <c r="F352" t="s">
        <v>459</v>
      </c>
      <c r="G352" t="s">
        <v>460</v>
      </c>
      <c r="H352" t="s">
        <v>461</v>
      </c>
      <c r="I352" t="s">
        <v>462</v>
      </c>
      <c r="J352" s="87">
        <v>9</v>
      </c>
      <c r="K352" s="89">
        <v>1849</v>
      </c>
      <c r="L352" s="89">
        <f t="shared" si="5"/>
        <v>16641</v>
      </c>
    </row>
    <row r="353" spans="1:12" x14ac:dyDescent="0.25">
      <c r="A353" t="s">
        <v>909</v>
      </c>
      <c r="B353" s="92">
        <v>46165</v>
      </c>
      <c r="C353" t="s">
        <v>441</v>
      </c>
      <c r="D353" t="s">
        <v>470</v>
      </c>
      <c r="E353" t="s">
        <v>511</v>
      </c>
      <c r="F353" t="s">
        <v>465</v>
      </c>
      <c r="G353" t="s">
        <v>466</v>
      </c>
      <c r="H353" t="s">
        <v>480</v>
      </c>
      <c r="I353" t="s">
        <v>481</v>
      </c>
      <c r="J353" s="87">
        <v>6</v>
      </c>
      <c r="K353" s="89">
        <v>376</v>
      </c>
      <c r="L353" s="89">
        <f t="shared" si="5"/>
        <v>2256</v>
      </c>
    </row>
    <row r="354" spans="1:12" x14ac:dyDescent="0.25">
      <c r="A354" t="s">
        <v>910</v>
      </c>
      <c r="B354" s="92">
        <v>46165</v>
      </c>
      <c r="C354" t="s">
        <v>457</v>
      </c>
      <c r="D354" t="s">
        <v>450</v>
      </c>
      <c r="E354" t="s">
        <v>530</v>
      </c>
      <c r="F354" t="s">
        <v>444</v>
      </c>
      <c r="G354" t="s">
        <v>445</v>
      </c>
      <c r="H354" t="s">
        <v>446</v>
      </c>
      <c r="I354" t="s">
        <v>447</v>
      </c>
      <c r="J354" s="87">
        <v>2</v>
      </c>
      <c r="K354" s="89">
        <v>1024</v>
      </c>
      <c r="L354" s="89">
        <f t="shared" si="5"/>
        <v>2048</v>
      </c>
    </row>
    <row r="355" spans="1:12" x14ac:dyDescent="0.25">
      <c r="A355" t="s">
        <v>911</v>
      </c>
      <c r="B355" s="92">
        <v>46165</v>
      </c>
      <c r="C355" t="s">
        <v>500</v>
      </c>
      <c r="D355" t="s">
        <v>517</v>
      </c>
      <c r="E355" t="s">
        <v>546</v>
      </c>
      <c r="F355" t="s">
        <v>459</v>
      </c>
      <c r="G355" t="s">
        <v>460</v>
      </c>
      <c r="H355" t="s">
        <v>461</v>
      </c>
      <c r="I355" t="s">
        <v>462</v>
      </c>
      <c r="J355" s="87">
        <v>3</v>
      </c>
      <c r="K355" s="89">
        <v>1919</v>
      </c>
      <c r="L355" s="89">
        <f t="shared" si="5"/>
        <v>5757</v>
      </c>
    </row>
    <row r="356" spans="1:12" x14ac:dyDescent="0.25">
      <c r="A356" t="s">
        <v>912</v>
      </c>
      <c r="B356" s="92">
        <v>46167</v>
      </c>
      <c r="C356" t="s">
        <v>500</v>
      </c>
      <c r="D356" t="s">
        <v>450</v>
      </c>
      <c r="E356" t="s">
        <v>589</v>
      </c>
      <c r="F356" t="s">
        <v>444</v>
      </c>
      <c r="G356" t="s">
        <v>523</v>
      </c>
      <c r="H356" t="s">
        <v>524</v>
      </c>
      <c r="I356" t="s">
        <v>525</v>
      </c>
      <c r="J356" s="87">
        <v>5</v>
      </c>
      <c r="K356" s="89">
        <v>772</v>
      </c>
      <c r="L356" s="89">
        <f t="shared" si="5"/>
        <v>3860</v>
      </c>
    </row>
    <row r="357" spans="1:12" x14ac:dyDescent="0.25">
      <c r="A357" t="s">
        <v>913</v>
      </c>
      <c r="B357" s="92">
        <v>46167</v>
      </c>
      <c r="C357" t="s">
        <v>516</v>
      </c>
      <c r="D357" t="s">
        <v>478</v>
      </c>
      <c r="E357" t="s">
        <v>540</v>
      </c>
      <c r="F357" t="s">
        <v>452</v>
      </c>
      <c r="G357" t="s">
        <v>493</v>
      </c>
      <c r="H357" t="s">
        <v>494</v>
      </c>
      <c r="I357" t="s">
        <v>495</v>
      </c>
      <c r="J357" s="87">
        <v>6</v>
      </c>
      <c r="K357" s="89">
        <v>57</v>
      </c>
      <c r="L357" s="89">
        <f t="shared" si="5"/>
        <v>342</v>
      </c>
    </row>
    <row r="358" spans="1:12" x14ac:dyDescent="0.25">
      <c r="A358" t="s">
        <v>914</v>
      </c>
      <c r="B358" s="92">
        <v>46167</v>
      </c>
      <c r="C358" t="s">
        <v>532</v>
      </c>
      <c r="D358" t="s">
        <v>470</v>
      </c>
      <c r="E358" t="s">
        <v>620</v>
      </c>
      <c r="F358" t="s">
        <v>557</v>
      </c>
      <c r="G358" t="s">
        <v>558</v>
      </c>
      <c r="H358" t="s">
        <v>559</v>
      </c>
      <c r="I358" t="s">
        <v>560</v>
      </c>
      <c r="J358" s="87">
        <v>4</v>
      </c>
      <c r="K358" s="89">
        <v>749</v>
      </c>
      <c r="L358" s="89">
        <f t="shared" si="5"/>
        <v>2996</v>
      </c>
    </row>
    <row r="359" spans="1:12" x14ac:dyDescent="0.25">
      <c r="A359" t="s">
        <v>915</v>
      </c>
      <c r="B359" s="92">
        <v>46168</v>
      </c>
      <c r="C359" t="s">
        <v>516</v>
      </c>
      <c r="D359" t="s">
        <v>509</v>
      </c>
      <c r="E359" t="s">
        <v>479</v>
      </c>
      <c r="F359" t="s">
        <v>512</v>
      </c>
      <c r="G359" t="s">
        <v>512</v>
      </c>
      <c r="H359" t="s">
        <v>513</v>
      </c>
      <c r="I359" t="s">
        <v>514</v>
      </c>
      <c r="J359" s="87">
        <v>5</v>
      </c>
      <c r="K359" s="89">
        <v>126</v>
      </c>
      <c r="L359" s="89">
        <f t="shared" si="5"/>
        <v>630</v>
      </c>
    </row>
    <row r="360" spans="1:12" x14ac:dyDescent="0.25">
      <c r="A360" t="s">
        <v>916</v>
      </c>
      <c r="B360" s="92">
        <v>46168</v>
      </c>
      <c r="C360" t="s">
        <v>457</v>
      </c>
      <c r="D360" t="s">
        <v>450</v>
      </c>
      <c r="E360" t="s">
        <v>695</v>
      </c>
      <c r="F360" t="s">
        <v>459</v>
      </c>
      <c r="G360" t="s">
        <v>460</v>
      </c>
      <c r="H360" t="s">
        <v>461</v>
      </c>
      <c r="I360" t="s">
        <v>462</v>
      </c>
      <c r="J360" s="87">
        <v>3</v>
      </c>
      <c r="K360" s="89">
        <v>1891</v>
      </c>
      <c r="L360" s="89">
        <f t="shared" si="5"/>
        <v>5673</v>
      </c>
    </row>
    <row r="361" spans="1:12" x14ac:dyDescent="0.25">
      <c r="A361" t="s">
        <v>917</v>
      </c>
      <c r="B361" s="92">
        <v>46168</v>
      </c>
      <c r="C361" t="s">
        <v>500</v>
      </c>
      <c r="D361" t="s">
        <v>498</v>
      </c>
      <c r="E361" t="s">
        <v>562</v>
      </c>
      <c r="F361" t="s">
        <v>444</v>
      </c>
      <c r="G361" t="s">
        <v>445</v>
      </c>
      <c r="H361" t="s">
        <v>554</v>
      </c>
      <c r="I361" t="s">
        <v>555</v>
      </c>
      <c r="J361" s="87">
        <v>3</v>
      </c>
      <c r="K361" s="89">
        <v>1357</v>
      </c>
      <c r="L361" s="89">
        <f t="shared" si="5"/>
        <v>4071</v>
      </c>
    </row>
    <row r="362" spans="1:12" x14ac:dyDescent="0.25">
      <c r="A362" t="s">
        <v>918</v>
      </c>
      <c r="B362" s="92">
        <v>46169</v>
      </c>
      <c r="C362" t="s">
        <v>532</v>
      </c>
      <c r="D362" t="s">
        <v>509</v>
      </c>
      <c r="E362" t="s">
        <v>528</v>
      </c>
      <c r="F362" t="s">
        <v>557</v>
      </c>
      <c r="G362" t="s">
        <v>558</v>
      </c>
      <c r="H362" t="s">
        <v>559</v>
      </c>
      <c r="I362" t="s">
        <v>560</v>
      </c>
      <c r="J362" s="87">
        <v>12</v>
      </c>
      <c r="K362" s="89">
        <v>787</v>
      </c>
      <c r="L362" s="89">
        <f t="shared" si="5"/>
        <v>9444</v>
      </c>
    </row>
    <row r="363" spans="1:12" x14ac:dyDescent="0.25">
      <c r="A363" t="s">
        <v>919</v>
      </c>
      <c r="B363" s="92">
        <v>46169</v>
      </c>
      <c r="C363" t="s">
        <v>441</v>
      </c>
      <c r="D363" t="s">
        <v>442</v>
      </c>
      <c r="E363" t="s">
        <v>594</v>
      </c>
      <c r="F363" t="s">
        <v>465</v>
      </c>
      <c r="G363" t="s">
        <v>466</v>
      </c>
      <c r="H363" t="s">
        <v>467</v>
      </c>
      <c r="I363" t="s">
        <v>468</v>
      </c>
      <c r="J363" s="87">
        <v>8</v>
      </c>
      <c r="K363" s="89">
        <v>197</v>
      </c>
      <c r="L363" s="89">
        <f t="shared" si="5"/>
        <v>1576</v>
      </c>
    </row>
    <row r="364" spans="1:12" x14ac:dyDescent="0.25">
      <c r="A364" t="s">
        <v>920</v>
      </c>
      <c r="B364" s="92">
        <v>46169</v>
      </c>
      <c r="C364" t="s">
        <v>490</v>
      </c>
      <c r="D364" t="s">
        <v>509</v>
      </c>
      <c r="E364" t="s">
        <v>540</v>
      </c>
      <c r="F364" t="s">
        <v>472</v>
      </c>
      <c r="G364" t="s">
        <v>473</v>
      </c>
      <c r="H364" t="s">
        <v>474</v>
      </c>
      <c r="I364" t="s">
        <v>475</v>
      </c>
      <c r="J364" s="87">
        <v>6</v>
      </c>
      <c r="K364" s="89">
        <v>173</v>
      </c>
      <c r="L364" s="89">
        <f t="shared" si="5"/>
        <v>1038</v>
      </c>
    </row>
    <row r="365" spans="1:12" x14ac:dyDescent="0.25">
      <c r="A365" t="s">
        <v>921</v>
      </c>
      <c r="B365" s="92">
        <v>46170</v>
      </c>
      <c r="C365" t="s">
        <v>532</v>
      </c>
      <c r="D365" t="s">
        <v>501</v>
      </c>
      <c r="E365" t="s">
        <v>536</v>
      </c>
      <c r="F365" t="s">
        <v>452</v>
      </c>
      <c r="G365" t="s">
        <v>453</v>
      </c>
      <c r="H365" t="s">
        <v>454</v>
      </c>
      <c r="I365" t="s">
        <v>455</v>
      </c>
      <c r="J365" s="87">
        <v>6</v>
      </c>
      <c r="K365" s="89">
        <v>129</v>
      </c>
      <c r="L365" s="89">
        <f t="shared" si="5"/>
        <v>774</v>
      </c>
    </row>
    <row r="366" spans="1:12" x14ac:dyDescent="0.25">
      <c r="A366" t="s">
        <v>922</v>
      </c>
      <c r="B366" s="92">
        <v>46170</v>
      </c>
      <c r="C366" t="s">
        <v>506</v>
      </c>
      <c r="D366" t="s">
        <v>498</v>
      </c>
      <c r="E366" t="s">
        <v>641</v>
      </c>
      <c r="F366" t="s">
        <v>452</v>
      </c>
      <c r="G366" t="s">
        <v>453</v>
      </c>
      <c r="H366" t="s">
        <v>454</v>
      </c>
      <c r="I366" t="s">
        <v>455</v>
      </c>
      <c r="J366" s="87">
        <v>10</v>
      </c>
      <c r="K366" s="89">
        <v>130</v>
      </c>
      <c r="L366" s="89">
        <f t="shared" si="5"/>
        <v>1300</v>
      </c>
    </row>
    <row r="367" spans="1:12" x14ac:dyDescent="0.25">
      <c r="A367" t="s">
        <v>923</v>
      </c>
      <c r="B367" s="92">
        <v>46170</v>
      </c>
      <c r="C367" t="s">
        <v>497</v>
      </c>
      <c r="D367" t="s">
        <v>501</v>
      </c>
      <c r="E367" t="s">
        <v>632</v>
      </c>
      <c r="F367" t="s">
        <v>465</v>
      </c>
      <c r="G367" t="s">
        <v>466</v>
      </c>
      <c r="H367" t="s">
        <v>467</v>
      </c>
      <c r="I367" t="s">
        <v>468</v>
      </c>
      <c r="J367" s="87">
        <v>5</v>
      </c>
      <c r="K367" s="89">
        <v>190</v>
      </c>
      <c r="L367" s="89">
        <f t="shared" si="5"/>
        <v>950</v>
      </c>
    </row>
    <row r="368" spans="1:12" x14ac:dyDescent="0.25">
      <c r="A368" t="s">
        <v>924</v>
      </c>
      <c r="B368" s="92">
        <v>46171</v>
      </c>
      <c r="C368" t="s">
        <v>532</v>
      </c>
      <c r="D368" t="s">
        <v>478</v>
      </c>
      <c r="E368" t="s">
        <v>585</v>
      </c>
      <c r="F368" t="s">
        <v>472</v>
      </c>
      <c r="G368" t="s">
        <v>473</v>
      </c>
      <c r="H368" t="s">
        <v>474</v>
      </c>
      <c r="I368" t="s">
        <v>475</v>
      </c>
      <c r="J368" s="87">
        <v>2</v>
      </c>
      <c r="K368" s="89">
        <v>192</v>
      </c>
      <c r="L368" s="89">
        <f t="shared" si="5"/>
        <v>384</v>
      </c>
    </row>
    <row r="369" spans="1:12" x14ac:dyDescent="0.25">
      <c r="A369" t="s">
        <v>925</v>
      </c>
      <c r="B369" s="92">
        <v>46171</v>
      </c>
      <c r="C369" t="s">
        <v>497</v>
      </c>
      <c r="D369" t="s">
        <v>442</v>
      </c>
      <c r="E369" t="s">
        <v>492</v>
      </c>
      <c r="F369" t="s">
        <v>459</v>
      </c>
      <c r="G369" t="s">
        <v>460</v>
      </c>
      <c r="H369" t="s">
        <v>461</v>
      </c>
      <c r="I369" t="s">
        <v>462</v>
      </c>
      <c r="J369" s="87">
        <v>3</v>
      </c>
      <c r="K369" s="89">
        <v>2032</v>
      </c>
      <c r="L369" s="89">
        <f t="shared" si="5"/>
        <v>6096</v>
      </c>
    </row>
    <row r="370" spans="1:12" x14ac:dyDescent="0.25">
      <c r="A370" t="s">
        <v>926</v>
      </c>
      <c r="B370" s="92">
        <v>46171</v>
      </c>
      <c r="C370" t="s">
        <v>516</v>
      </c>
      <c r="D370" t="s">
        <v>501</v>
      </c>
      <c r="E370" t="s">
        <v>589</v>
      </c>
      <c r="F370" t="s">
        <v>472</v>
      </c>
      <c r="G370" t="s">
        <v>473</v>
      </c>
      <c r="H370" t="s">
        <v>474</v>
      </c>
      <c r="I370" t="s">
        <v>475</v>
      </c>
      <c r="J370" s="87">
        <v>12</v>
      </c>
      <c r="K370" s="89">
        <v>164</v>
      </c>
      <c r="L370" s="89">
        <f t="shared" si="5"/>
        <v>1968</v>
      </c>
    </row>
    <row r="371" spans="1:12" x14ac:dyDescent="0.25">
      <c r="A371" t="s">
        <v>927</v>
      </c>
      <c r="B371" s="92">
        <v>46172</v>
      </c>
      <c r="C371" t="s">
        <v>477</v>
      </c>
      <c r="D371" t="s">
        <v>442</v>
      </c>
      <c r="E371" t="s">
        <v>502</v>
      </c>
      <c r="F371" t="s">
        <v>465</v>
      </c>
      <c r="G371" t="s">
        <v>466</v>
      </c>
      <c r="H371" t="s">
        <v>480</v>
      </c>
      <c r="I371" t="s">
        <v>481</v>
      </c>
      <c r="J371" s="87">
        <v>5</v>
      </c>
      <c r="K371" s="89">
        <v>375</v>
      </c>
      <c r="L371" s="89">
        <f t="shared" si="5"/>
        <v>1875</v>
      </c>
    </row>
    <row r="372" spans="1:12" x14ac:dyDescent="0.25">
      <c r="A372" t="s">
        <v>928</v>
      </c>
      <c r="B372" s="92">
        <v>46172</v>
      </c>
      <c r="C372" t="s">
        <v>532</v>
      </c>
      <c r="D372" t="s">
        <v>470</v>
      </c>
      <c r="E372" t="s">
        <v>451</v>
      </c>
      <c r="F372" t="s">
        <v>444</v>
      </c>
      <c r="G372" t="s">
        <v>445</v>
      </c>
      <c r="H372" t="s">
        <v>446</v>
      </c>
      <c r="I372" t="s">
        <v>447</v>
      </c>
      <c r="J372" s="87">
        <v>4</v>
      </c>
      <c r="K372" s="89">
        <v>1024</v>
      </c>
      <c r="L372" s="89">
        <f t="shared" si="5"/>
        <v>4096</v>
      </c>
    </row>
    <row r="373" spans="1:12" x14ac:dyDescent="0.25">
      <c r="A373" t="s">
        <v>929</v>
      </c>
      <c r="B373" s="92">
        <v>46172</v>
      </c>
      <c r="C373" t="s">
        <v>516</v>
      </c>
      <c r="D373" t="s">
        <v>517</v>
      </c>
      <c r="E373" t="s">
        <v>589</v>
      </c>
      <c r="F373" t="s">
        <v>444</v>
      </c>
      <c r="G373" t="s">
        <v>445</v>
      </c>
      <c r="H373" t="s">
        <v>446</v>
      </c>
      <c r="I373" t="s">
        <v>447</v>
      </c>
      <c r="J373" s="87">
        <v>3</v>
      </c>
      <c r="K373" s="89">
        <v>1035</v>
      </c>
      <c r="L373" s="89">
        <f t="shared" si="5"/>
        <v>3105</v>
      </c>
    </row>
    <row r="374" spans="1:12" x14ac:dyDescent="0.25">
      <c r="A374" t="s">
        <v>930</v>
      </c>
      <c r="B374" s="92">
        <v>46174</v>
      </c>
      <c r="C374" t="s">
        <v>457</v>
      </c>
      <c r="D374" t="s">
        <v>442</v>
      </c>
      <c r="E374" t="s">
        <v>538</v>
      </c>
      <c r="F374" t="s">
        <v>452</v>
      </c>
      <c r="G374" t="s">
        <v>493</v>
      </c>
      <c r="H374" t="s">
        <v>494</v>
      </c>
      <c r="I374" t="s">
        <v>495</v>
      </c>
      <c r="J374" s="87">
        <v>9</v>
      </c>
      <c r="K374" s="89">
        <v>58</v>
      </c>
      <c r="L374" s="89">
        <f t="shared" si="5"/>
        <v>522</v>
      </c>
    </row>
    <row r="375" spans="1:12" x14ac:dyDescent="0.25">
      <c r="A375" t="s">
        <v>931</v>
      </c>
      <c r="B375" s="92">
        <v>46174</v>
      </c>
      <c r="C375" t="s">
        <v>441</v>
      </c>
      <c r="D375" t="s">
        <v>470</v>
      </c>
      <c r="E375" t="s">
        <v>708</v>
      </c>
      <c r="F375" t="s">
        <v>452</v>
      </c>
      <c r="G375" t="s">
        <v>493</v>
      </c>
      <c r="H375" t="s">
        <v>494</v>
      </c>
      <c r="I375" t="s">
        <v>495</v>
      </c>
      <c r="J375" s="87">
        <v>7</v>
      </c>
      <c r="K375" s="89">
        <v>53</v>
      </c>
      <c r="L375" s="89">
        <f t="shared" si="5"/>
        <v>371</v>
      </c>
    </row>
    <row r="376" spans="1:12" x14ac:dyDescent="0.25">
      <c r="A376" t="s">
        <v>932</v>
      </c>
      <c r="B376" s="92">
        <v>46174</v>
      </c>
      <c r="C376" t="s">
        <v>441</v>
      </c>
      <c r="D376" t="s">
        <v>478</v>
      </c>
      <c r="E376" t="s">
        <v>589</v>
      </c>
      <c r="F376" t="s">
        <v>465</v>
      </c>
      <c r="G376" t="s">
        <v>518</v>
      </c>
      <c r="H376" t="s">
        <v>519</v>
      </c>
      <c r="I376" t="s">
        <v>520</v>
      </c>
      <c r="J376" s="87">
        <v>4</v>
      </c>
      <c r="K376" s="89">
        <v>169</v>
      </c>
      <c r="L376" s="89">
        <f t="shared" si="5"/>
        <v>676</v>
      </c>
    </row>
    <row r="377" spans="1:12" x14ac:dyDescent="0.25">
      <c r="A377" t="s">
        <v>933</v>
      </c>
      <c r="B377" s="92">
        <v>46175</v>
      </c>
      <c r="C377" t="s">
        <v>457</v>
      </c>
      <c r="D377" t="s">
        <v>450</v>
      </c>
      <c r="E377" t="s">
        <v>581</v>
      </c>
      <c r="F377" t="s">
        <v>472</v>
      </c>
      <c r="G377" t="s">
        <v>473</v>
      </c>
      <c r="H377" t="s">
        <v>474</v>
      </c>
      <c r="I377" t="s">
        <v>475</v>
      </c>
      <c r="J377" s="87">
        <v>10</v>
      </c>
      <c r="K377" s="89">
        <v>195</v>
      </c>
      <c r="L377" s="89">
        <f t="shared" si="5"/>
        <v>1950</v>
      </c>
    </row>
    <row r="378" spans="1:12" x14ac:dyDescent="0.25">
      <c r="A378" t="s">
        <v>934</v>
      </c>
      <c r="B378" s="92">
        <v>46175</v>
      </c>
      <c r="C378" t="s">
        <v>441</v>
      </c>
      <c r="D378" t="s">
        <v>442</v>
      </c>
      <c r="E378" t="s">
        <v>507</v>
      </c>
      <c r="F378" t="s">
        <v>452</v>
      </c>
      <c r="G378" t="s">
        <v>453</v>
      </c>
      <c r="H378" t="s">
        <v>454</v>
      </c>
      <c r="I378" t="s">
        <v>455</v>
      </c>
      <c r="J378" s="87">
        <v>9</v>
      </c>
      <c r="K378" s="89">
        <v>111</v>
      </c>
      <c r="L378" s="89">
        <f t="shared" si="5"/>
        <v>999</v>
      </c>
    </row>
    <row r="379" spans="1:12" x14ac:dyDescent="0.25">
      <c r="A379" t="s">
        <v>935</v>
      </c>
      <c r="B379" s="92">
        <v>46175</v>
      </c>
      <c r="C379" t="s">
        <v>500</v>
      </c>
      <c r="D379" t="s">
        <v>491</v>
      </c>
      <c r="E379" t="s">
        <v>565</v>
      </c>
      <c r="F379" t="s">
        <v>465</v>
      </c>
      <c r="G379" t="s">
        <v>466</v>
      </c>
      <c r="H379" t="s">
        <v>480</v>
      </c>
      <c r="I379" t="s">
        <v>481</v>
      </c>
      <c r="J379" s="87">
        <v>5</v>
      </c>
      <c r="K379" s="89">
        <v>366</v>
      </c>
      <c r="L379" s="89">
        <f t="shared" si="5"/>
        <v>1830</v>
      </c>
    </row>
    <row r="380" spans="1:12" x14ac:dyDescent="0.25">
      <c r="A380" t="s">
        <v>936</v>
      </c>
      <c r="B380" s="92">
        <v>46176</v>
      </c>
      <c r="C380" t="s">
        <v>532</v>
      </c>
      <c r="D380" t="s">
        <v>228</v>
      </c>
      <c r="E380" t="s">
        <v>636</v>
      </c>
      <c r="F380" t="s">
        <v>465</v>
      </c>
      <c r="G380" t="s">
        <v>466</v>
      </c>
      <c r="H380" t="s">
        <v>467</v>
      </c>
      <c r="I380" t="s">
        <v>468</v>
      </c>
      <c r="J380" s="87">
        <v>3</v>
      </c>
      <c r="K380" s="89">
        <v>225</v>
      </c>
      <c r="L380" s="89">
        <f t="shared" si="5"/>
        <v>675</v>
      </c>
    </row>
    <row r="381" spans="1:12" x14ac:dyDescent="0.25">
      <c r="A381" t="s">
        <v>937</v>
      </c>
      <c r="B381" s="92">
        <v>46176</v>
      </c>
      <c r="C381" t="s">
        <v>490</v>
      </c>
      <c r="D381" t="s">
        <v>498</v>
      </c>
      <c r="E381" t="s">
        <v>530</v>
      </c>
      <c r="F381" t="s">
        <v>452</v>
      </c>
      <c r="G381" t="s">
        <v>493</v>
      </c>
      <c r="H381" t="s">
        <v>494</v>
      </c>
      <c r="I381" t="s">
        <v>495</v>
      </c>
      <c r="J381" s="87">
        <v>5</v>
      </c>
      <c r="K381" s="89">
        <v>55</v>
      </c>
      <c r="L381" s="89">
        <f t="shared" si="5"/>
        <v>275</v>
      </c>
    </row>
    <row r="382" spans="1:12" x14ac:dyDescent="0.25">
      <c r="A382" t="s">
        <v>938</v>
      </c>
      <c r="B382" s="92">
        <v>46176</v>
      </c>
      <c r="C382" t="s">
        <v>497</v>
      </c>
      <c r="D382" t="s">
        <v>501</v>
      </c>
      <c r="E382" t="s">
        <v>613</v>
      </c>
      <c r="F382" t="s">
        <v>459</v>
      </c>
      <c r="G382" t="s">
        <v>460</v>
      </c>
      <c r="H382" t="s">
        <v>461</v>
      </c>
      <c r="I382" t="s">
        <v>462</v>
      </c>
      <c r="J382" s="87">
        <v>3</v>
      </c>
      <c r="K382" s="89">
        <v>1874</v>
      </c>
      <c r="L382" s="89">
        <f t="shared" si="5"/>
        <v>5622</v>
      </c>
    </row>
    <row r="383" spans="1:12" x14ac:dyDescent="0.25">
      <c r="A383" t="s">
        <v>939</v>
      </c>
      <c r="B383" s="92">
        <v>46177</v>
      </c>
      <c r="C383" t="s">
        <v>449</v>
      </c>
      <c r="D383" t="s">
        <v>470</v>
      </c>
      <c r="E383" t="s">
        <v>511</v>
      </c>
      <c r="F383" t="s">
        <v>444</v>
      </c>
      <c r="G383" t="s">
        <v>523</v>
      </c>
      <c r="H383" t="s">
        <v>547</v>
      </c>
      <c r="I383" t="s">
        <v>548</v>
      </c>
      <c r="J383" s="87">
        <v>7</v>
      </c>
      <c r="K383" s="89">
        <v>1308</v>
      </c>
      <c r="L383" s="89">
        <f t="shared" si="5"/>
        <v>9156</v>
      </c>
    </row>
    <row r="384" spans="1:12" x14ac:dyDescent="0.25">
      <c r="A384" t="s">
        <v>940</v>
      </c>
      <c r="B384" s="92">
        <v>46177</v>
      </c>
      <c r="C384" t="s">
        <v>477</v>
      </c>
      <c r="D384" t="s">
        <v>225</v>
      </c>
      <c r="E384" t="s">
        <v>581</v>
      </c>
      <c r="F384" t="s">
        <v>452</v>
      </c>
      <c r="G384" t="s">
        <v>486</v>
      </c>
      <c r="H384" t="s">
        <v>487</v>
      </c>
      <c r="I384" t="s">
        <v>488</v>
      </c>
      <c r="J384" s="87">
        <v>9</v>
      </c>
      <c r="K384" s="89">
        <v>465</v>
      </c>
      <c r="L384" s="89">
        <f t="shared" si="5"/>
        <v>4185</v>
      </c>
    </row>
    <row r="385" spans="1:12" x14ac:dyDescent="0.25">
      <c r="A385" t="s">
        <v>941</v>
      </c>
      <c r="B385" s="92">
        <v>46177</v>
      </c>
      <c r="C385" t="s">
        <v>477</v>
      </c>
      <c r="D385" t="s">
        <v>470</v>
      </c>
      <c r="E385" t="s">
        <v>613</v>
      </c>
      <c r="F385" t="s">
        <v>452</v>
      </c>
      <c r="G385" t="s">
        <v>486</v>
      </c>
      <c r="H385" t="s">
        <v>487</v>
      </c>
      <c r="I385" t="s">
        <v>488</v>
      </c>
      <c r="J385" s="87">
        <v>4</v>
      </c>
      <c r="K385" s="89">
        <v>454</v>
      </c>
      <c r="L385" s="89">
        <f t="shared" si="5"/>
        <v>1816</v>
      </c>
    </row>
    <row r="386" spans="1:12" x14ac:dyDescent="0.25">
      <c r="A386" t="s">
        <v>942</v>
      </c>
      <c r="B386" s="92">
        <v>46178</v>
      </c>
      <c r="C386" t="s">
        <v>497</v>
      </c>
      <c r="D386" t="s">
        <v>442</v>
      </c>
      <c r="E386" t="s">
        <v>504</v>
      </c>
      <c r="F386" t="s">
        <v>444</v>
      </c>
      <c r="G386" t="s">
        <v>445</v>
      </c>
      <c r="H386" t="s">
        <v>446</v>
      </c>
      <c r="I386" t="s">
        <v>447</v>
      </c>
      <c r="J386" s="87">
        <v>8</v>
      </c>
      <c r="K386" s="89">
        <v>1029</v>
      </c>
      <c r="L386" s="89">
        <f t="shared" ref="L386:L449" si="6">J386*K386</f>
        <v>8232</v>
      </c>
    </row>
    <row r="387" spans="1:12" x14ac:dyDescent="0.25">
      <c r="A387" t="s">
        <v>943</v>
      </c>
      <c r="B387" s="92">
        <v>46178</v>
      </c>
      <c r="C387" t="s">
        <v>441</v>
      </c>
      <c r="D387" t="s">
        <v>450</v>
      </c>
      <c r="E387" t="s">
        <v>451</v>
      </c>
      <c r="F387" t="s">
        <v>452</v>
      </c>
      <c r="G387" t="s">
        <v>493</v>
      </c>
      <c r="H387" t="s">
        <v>494</v>
      </c>
      <c r="I387" t="s">
        <v>495</v>
      </c>
      <c r="J387" s="87">
        <v>10</v>
      </c>
      <c r="K387" s="89">
        <v>50</v>
      </c>
      <c r="L387" s="89">
        <f t="shared" si="6"/>
        <v>500</v>
      </c>
    </row>
    <row r="388" spans="1:12" x14ac:dyDescent="0.25">
      <c r="A388" t="s">
        <v>944</v>
      </c>
      <c r="B388" s="92">
        <v>46178</v>
      </c>
      <c r="C388" t="s">
        <v>449</v>
      </c>
      <c r="D388" t="s">
        <v>470</v>
      </c>
      <c r="E388" t="s">
        <v>511</v>
      </c>
      <c r="F388" t="s">
        <v>444</v>
      </c>
      <c r="G388" t="s">
        <v>445</v>
      </c>
      <c r="H388" t="s">
        <v>446</v>
      </c>
      <c r="I388" t="s">
        <v>447</v>
      </c>
      <c r="J388" s="87">
        <v>1</v>
      </c>
      <c r="K388" s="89">
        <v>1080</v>
      </c>
      <c r="L388" s="89">
        <f t="shared" si="6"/>
        <v>1080</v>
      </c>
    </row>
    <row r="389" spans="1:12" x14ac:dyDescent="0.25">
      <c r="A389" t="s">
        <v>945</v>
      </c>
      <c r="B389" s="92">
        <v>46179</v>
      </c>
      <c r="C389" t="s">
        <v>441</v>
      </c>
      <c r="D389" t="s">
        <v>225</v>
      </c>
      <c r="E389" t="s">
        <v>464</v>
      </c>
      <c r="F389" t="s">
        <v>444</v>
      </c>
      <c r="G389" t="s">
        <v>523</v>
      </c>
      <c r="H389" t="s">
        <v>524</v>
      </c>
      <c r="I389" t="s">
        <v>525</v>
      </c>
      <c r="J389" s="87">
        <v>7</v>
      </c>
      <c r="K389" s="89">
        <v>861</v>
      </c>
      <c r="L389" s="89">
        <f t="shared" si="6"/>
        <v>6027</v>
      </c>
    </row>
    <row r="390" spans="1:12" x14ac:dyDescent="0.25">
      <c r="A390" t="s">
        <v>946</v>
      </c>
      <c r="B390" s="92">
        <v>46179</v>
      </c>
      <c r="C390" t="s">
        <v>516</v>
      </c>
      <c r="D390" t="s">
        <v>450</v>
      </c>
      <c r="E390" t="s">
        <v>572</v>
      </c>
      <c r="F390" t="s">
        <v>465</v>
      </c>
      <c r="G390" t="s">
        <v>518</v>
      </c>
      <c r="H390" t="s">
        <v>519</v>
      </c>
      <c r="I390" t="s">
        <v>520</v>
      </c>
      <c r="J390" s="87">
        <v>1</v>
      </c>
      <c r="K390" s="89">
        <v>151</v>
      </c>
      <c r="L390" s="89">
        <f t="shared" si="6"/>
        <v>151</v>
      </c>
    </row>
    <row r="391" spans="1:12" x14ac:dyDescent="0.25">
      <c r="A391" t="s">
        <v>947</v>
      </c>
      <c r="B391" s="92">
        <v>46179</v>
      </c>
      <c r="C391" t="s">
        <v>441</v>
      </c>
      <c r="D391" t="s">
        <v>450</v>
      </c>
      <c r="E391" t="s">
        <v>568</v>
      </c>
      <c r="F391" t="s">
        <v>452</v>
      </c>
      <c r="G391" t="s">
        <v>493</v>
      </c>
      <c r="H391" t="s">
        <v>494</v>
      </c>
      <c r="I391" t="s">
        <v>495</v>
      </c>
      <c r="J391" s="87">
        <v>6</v>
      </c>
      <c r="K391" s="89">
        <v>59</v>
      </c>
      <c r="L391" s="89">
        <f t="shared" si="6"/>
        <v>354</v>
      </c>
    </row>
    <row r="392" spans="1:12" x14ac:dyDescent="0.25">
      <c r="A392" t="s">
        <v>948</v>
      </c>
      <c r="B392" s="92">
        <v>46181</v>
      </c>
      <c r="C392" t="s">
        <v>506</v>
      </c>
      <c r="D392" t="s">
        <v>225</v>
      </c>
      <c r="E392" t="s">
        <v>667</v>
      </c>
      <c r="F392" t="s">
        <v>465</v>
      </c>
      <c r="G392" t="s">
        <v>518</v>
      </c>
      <c r="H392" t="s">
        <v>519</v>
      </c>
      <c r="I392" t="s">
        <v>520</v>
      </c>
      <c r="J392" s="87">
        <v>2</v>
      </c>
      <c r="K392" s="89">
        <v>176</v>
      </c>
      <c r="L392" s="89">
        <f t="shared" si="6"/>
        <v>352</v>
      </c>
    </row>
    <row r="393" spans="1:12" x14ac:dyDescent="0.25">
      <c r="A393" t="s">
        <v>949</v>
      </c>
      <c r="B393" s="92">
        <v>46181</v>
      </c>
      <c r="C393" t="s">
        <v>506</v>
      </c>
      <c r="D393" t="s">
        <v>517</v>
      </c>
      <c r="E393" t="s">
        <v>492</v>
      </c>
      <c r="F393" t="s">
        <v>472</v>
      </c>
      <c r="G393" t="s">
        <v>473</v>
      </c>
      <c r="H393" t="s">
        <v>474</v>
      </c>
      <c r="I393" t="s">
        <v>475</v>
      </c>
      <c r="J393" s="87">
        <v>6</v>
      </c>
      <c r="K393" s="89">
        <v>172</v>
      </c>
      <c r="L393" s="89">
        <f t="shared" si="6"/>
        <v>1032</v>
      </c>
    </row>
    <row r="394" spans="1:12" x14ac:dyDescent="0.25">
      <c r="A394" t="s">
        <v>950</v>
      </c>
      <c r="B394" s="92">
        <v>46181</v>
      </c>
      <c r="C394" t="s">
        <v>500</v>
      </c>
      <c r="D394" t="s">
        <v>225</v>
      </c>
      <c r="E394" t="s">
        <v>485</v>
      </c>
      <c r="F394" t="s">
        <v>465</v>
      </c>
      <c r="G394" t="s">
        <v>518</v>
      </c>
      <c r="H394" t="s">
        <v>519</v>
      </c>
      <c r="I394" t="s">
        <v>520</v>
      </c>
      <c r="J394" s="87">
        <v>8</v>
      </c>
      <c r="K394" s="89">
        <v>175</v>
      </c>
      <c r="L394" s="89">
        <f t="shared" si="6"/>
        <v>1400</v>
      </c>
    </row>
    <row r="395" spans="1:12" x14ac:dyDescent="0.25">
      <c r="A395" t="s">
        <v>951</v>
      </c>
      <c r="B395" s="92">
        <v>46182</v>
      </c>
      <c r="C395" t="s">
        <v>497</v>
      </c>
      <c r="D395" t="s">
        <v>228</v>
      </c>
      <c r="E395" t="s">
        <v>597</v>
      </c>
      <c r="F395" t="s">
        <v>452</v>
      </c>
      <c r="G395" t="s">
        <v>493</v>
      </c>
      <c r="H395" t="s">
        <v>494</v>
      </c>
      <c r="I395" t="s">
        <v>495</v>
      </c>
      <c r="J395" s="87">
        <v>8</v>
      </c>
      <c r="K395" s="89">
        <v>55</v>
      </c>
      <c r="L395" s="89">
        <f t="shared" si="6"/>
        <v>440</v>
      </c>
    </row>
    <row r="396" spans="1:12" x14ac:dyDescent="0.25">
      <c r="A396" t="s">
        <v>952</v>
      </c>
      <c r="B396" s="92">
        <v>46182</v>
      </c>
      <c r="C396" t="s">
        <v>516</v>
      </c>
      <c r="D396" t="s">
        <v>491</v>
      </c>
      <c r="E396" t="s">
        <v>552</v>
      </c>
      <c r="F396" t="s">
        <v>557</v>
      </c>
      <c r="G396" t="s">
        <v>573</v>
      </c>
      <c r="H396" t="s">
        <v>574</v>
      </c>
      <c r="I396" t="s">
        <v>575</v>
      </c>
      <c r="J396" s="87">
        <v>7</v>
      </c>
      <c r="K396" s="89">
        <v>266</v>
      </c>
      <c r="L396" s="89">
        <f t="shared" si="6"/>
        <v>1862</v>
      </c>
    </row>
    <row r="397" spans="1:12" x14ac:dyDescent="0.25">
      <c r="A397" t="s">
        <v>953</v>
      </c>
      <c r="B397" s="92">
        <v>46182</v>
      </c>
      <c r="C397" t="s">
        <v>497</v>
      </c>
      <c r="D397" t="s">
        <v>509</v>
      </c>
      <c r="E397" t="s">
        <v>632</v>
      </c>
      <c r="F397" t="s">
        <v>465</v>
      </c>
      <c r="G397" t="s">
        <v>466</v>
      </c>
      <c r="H397" t="s">
        <v>480</v>
      </c>
      <c r="I397" t="s">
        <v>481</v>
      </c>
      <c r="J397" s="87">
        <v>4</v>
      </c>
      <c r="K397" s="89">
        <v>405</v>
      </c>
      <c r="L397" s="89">
        <f t="shared" si="6"/>
        <v>1620</v>
      </c>
    </row>
    <row r="398" spans="1:12" x14ac:dyDescent="0.25">
      <c r="A398" t="s">
        <v>954</v>
      </c>
      <c r="B398" s="92">
        <v>46183</v>
      </c>
      <c r="C398" t="s">
        <v>441</v>
      </c>
      <c r="D398" t="s">
        <v>478</v>
      </c>
      <c r="E398" t="s">
        <v>443</v>
      </c>
      <c r="F398" t="s">
        <v>472</v>
      </c>
      <c r="G398" t="s">
        <v>473</v>
      </c>
      <c r="H398" t="s">
        <v>474</v>
      </c>
      <c r="I398" t="s">
        <v>475</v>
      </c>
      <c r="J398" s="87">
        <v>11</v>
      </c>
      <c r="K398" s="89">
        <v>174</v>
      </c>
      <c r="L398" s="89">
        <f t="shared" si="6"/>
        <v>1914</v>
      </c>
    </row>
    <row r="399" spans="1:12" x14ac:dyDescent="0.25">
      <c r="A399" t="s">
        <v>955</v>
      </c>
      <c r="B399" s="92">
        <v>46183</v>
      </c>
      <c r="C399" t="s">
        <v>477</v>
      </c>
      <c r="D399" t="s">
        <v>478</v>
      </c>
      <c r="E399" t="s">
        <v>511</v>
      </c>
      <c r="F399" t="s">
        <v>459</v>
      </c>
      <c r="G399" t="s">
        <v>460</v>
      </c>
      <c r="H399" t="s">
        <v>461</v>
      </c>
      <c r="I399" t="s">
        <v>462</v>
      </c>
      <c r="J399" s="87">
        <v>9</v>
      </c>
      <c r="K399" s="89">
        <v>1752</v>
      </c>
      <c r="L399" s="89">
        <f t="shared" si="6"/>
        <v>15768</v>
      </c>
    </row>
    <row r="400" spans="1:12" x14ac:dyDescent="0.25">
      <c r="A400" t="s">
        <v>956</v>
      </c>
      <c r="B400" s="92">
        <v>46183</v>
      </c>
      <c r="C400" t="s">
        <v>506</v>
      </c>
      <c r="D400" t="s">
        <v>498</v>
      </c>
      <c r="E400" t="s">
        <v>594</v>
      </c>
      <c r="F400" t="s">
        <v>472</v>
      </c>
      <c r="G400" t="s">
        <v>473</v>
      </c>
      <c r="H400" t="s">
        <v>474</v>
      </c>
      <c r="I400" t="s">
        <v>475</v>
      </c>
      <c r="J400" s="87">
        <v>9</v>
      </c>
      <c r="K400" s="89">
        <v>194</v>
      </c>
      <c r="L400" s="89">
        <f t="shared" si="6"/>
        <v>1746</v>
      </c>
    </row>
    <row r="401" spans="1:12" x14ac:dyDescent="0.25">
      <c r="A401" t="s">
        <v>957</v>
      </c>
      <c r="B401" s="92">
        <v>46184</v>
      </c>
      <c r="C401" t="s">
        <v>441</v>
      </c>
      <c r="D401" t="s">
        <v>442</v>
      </c>
      <c r="E401" t="s">
        <v>581</v>
      </c>
      <c r="F401" t="s">
        <v>444</v>
      </c>
      <c r="G401" t="s">
        <v>445</v>
      </c>
      <c r="H401" t="s">
        <v>554</v>
      </c>
      <c r="I401" t="s">
        <v>555</v>
      </c>
      <c r="J401" s="87">
        <v>2</v>
      </c>
      <c r="K401" s="89">
        <v>1252</v>
      </c>
      <c r="L401" s="89">
        <f t="shared" si="6"/>
        <v>2504</v>
      </c>
    </row>
    <row r="402" spans="1:12" x14ac:dyDescent="0.25">
      <c r="A402" t="s">
        <v>958</v>
      </c>
      <c r="B402" s="92">
        <v>46184</v>
      </c>
      <c r="C402" t="s">
        <v>500</v>
      </c>
      <c r="D402" t="s">
        <v>498</v>
      </c>
      <c r="E402" t="s">
        <v>674</v>
      </c>
      <c r="F402" t="s">
        <v>459</v>
      </c>
      <c r="G402" t="s">
        <v>460</v>
      </c>
      <c r="H402" t="s">
        <v>461</v>
      </c>
      <c r="I402" t="s">
        <v>462</v>
      </c>
      <c r="J402" s="87">
        <v>4</v>
      </c>
      <c r="K402" s="89">
        <v>1706</v>
      </c>
      <c r="L402" s="89">
        <f t="shared" si="6"/>
        <v>6824</v>
      </c>
    </row>
    <row r="403" spans="1:12" x14ac:dyDescent="0.25">
      <c r="A403" t="s">
        <v>959</v>
      </c>
      <c r="B403" s="92">
        <v>46184</v>
      </c>
      <c r="C403" t="s">
        <v>532</v>
      </c>
      <c r="D403" t="s">
        <v>498</v>
      </c>
      <c r="E403" t="s">
        <v>620</v>
      </c>
      <c r="F403" t="s">
        <v>465</v>
      </c>
      <c r="G403" t="s">
        <v>466</v>
      </c>
      <c r="H403" t="s">
        <v>480</v>
      </c>
      <c r="I403" t="s">
        <v>481</v>
      </c>
      <c r="J403" s="87">
        <v>4</v>
      </c>
      <c r="K403" s="89">
        <v>419</v>
      </c>
      <c r="L403" s="89">
        <f t="shared" si="6"/>
        <v>1676</v>
      </c>
    </row>
    <row r="404" spans="1:12" x14ac:dyDescent="0.25">
      <c r="A404" t="s">
        <v>960</v>
      </c>
      <c r="B404" s="92">
        <v>46185</v>
      </c>
      <c r="C404" t="s">
        <v>516</v>
      </c>
      <c r="D404" t="s">
        <v>517</v>
      </c>
      <c r="E404" t="s">
        <v>562</v>
      </c>
      <c r="F404" t="s">
        <v>465</v>
      </c>
      <c r="G404" t="s">
        <v>518</v>
      </c>
      <c r="H404" t="s">
        <v>519</v>
      </c>
      <c r="I404" t="s">
        <v>520</v>
      </c>
      <c r="J404" s="87">
        <v>4</v>
      </c>
      <c r="K404" s="89">
        <v>158</v>
      </c>
      <c r="L404" s="89">
        <f t="shared" si="6"/>
        <v>632</v>
      </c>
    </row>
    <row r="405" spans="1:12" x14ac:dyDescent="0.25">
      <c r="A405" t="s">
        <v>961</v>
      </c>
      <c r="B405" s="92">
        <v>46185</v>
      </c>
      <c r="C405" t="s">
        <v>532</v>
      </c>
      <c r="D405" t="s">
        <v>225</v>
      </c>
      <c r="E405" t="s">
        <v>585</v>
      </c>
      <c r="F405" t="s">
        <v>465</v>
      </c>
      <c r="G405" t="s">
        <v>466</v>
      </c>
      <c r="H405" t="s">
        <v>467</v>
      </c>
      <c r="I405" t="s">
        <v>468</v>
      </c>
      <c r="J405" s="87">
        <v>8</v>
      </c>
      <c r="K405" s="89">
        <v>204</v>
      </c>
      <c r="L405" s="89">
        <f t="shared" si="6"/>
        <v>1632</v>
      </c>
    </row>
    <row r="406" spans="1:12" x14ac:dyDescent="0.25">
      <c r="A406" t="s">
        <v>962</v>
      </c>
      <c r="B406" s="92">
        <v>46185</v>
      </c>
      <c r="C406" t="s">
        <v>457</v>
      </c>
      <c r="D406" t="s">
        <v>470</v>
      </c>
      <c r="E406" t="s">
        <v>443</v>
      </c>
      <c r="F406" t="s">
        <v>557</v>
      </c>
      <c r="G406" t="s">
        <v>558</v>
      </c>
      <c r="H406" t="s">
        <v>559</v>
      </c>
      <c r="I406" t="s">
        <v>560</v>
      </c>
      <c r="J406" s="87">
        <v>4</v>
      </c>
      <c r="K406" s="89">
        <v>686</v>
      </c>
      <c r="L406" s="89">
        <f t="shared" si="6"/>
        <v>2744</v>
      </c>
    </row>
    <row r="407" spans="1:12" x14ac:dyDescent="0.25">
      <c r="A407" t="s">
        <v>963</v>
      </c>
      <c r="B407" s="92">
        <v>46186</v>
      </c>
      <c r="C407" t="s">
        <v>516</v>
      </c>
      <c r="D407" t="s">
        <v>450</v>
      </c>
      <c r="E407" t="s">
        <v>572</v>
      </c>
      <c r="F407" t="s">
        <v>459</v>
      </c>
      <c r="G407" t="s">
        <v>460</v>
      </c>
      <c r="H407" t="s">
        <v>461</v>
      </c>
      <c r="I407" t="s">
        <v>462</v>
      </c>
      <c r="J407" s="87">
        <v>8</v>
      </c>
      <c r="K407" s="89">
        <v>1900</v>
      </c>
      <c r="L407" s="89">
        <f t="shared" si="6"/>
        <v>15200</v>
      </c>
    </row>
    <row r="408" spans="1:12" x14ac:dyDescent="0.25">
      <c r="A408" t="s">
        <v>964</v>
      </c>
      <c r="B408" s="92">
        <v>46186</v>
      </c>
      <c r="C408" t="s">
        <v>449</v>
      </c>
      <c r="D408" t="s">
        <v>498</v>
      </c>
      <c r="E408" t="s">
        <v>565</v>
      </c>
      <c r="F408" t="s">
        <v>444</v>
      </c>
      <c r="G408" t="s">
        <v>445</v>
      </c>
      <c r="H408" t="s">
        <v>554</v>
      </c>
      <c r="I408" t="s">
        <v>555</v>
      </c>
      <c r="J408" s="87">
        <v>1</v>
      </c>
      <c r="K408" s="89">
        <v>1394</v>
      </c>
      <c r="L408" s="89">
        <f t="shared" si="6"/>
        <v>1394</v>
      </c>
    </row>
    <row r="409" spans="1:12" x14ac:dyDescent="0.25">
      <c r="A409" t="s">
        <v>965</v>
      </c>
      <c r="B409" s="92">
        <v>46186</v>
      </c>
      <c r="C409" t="s">
        <v>506</v>
      </c>
      <c r="D409" t="s">
        <v>225</v>
      </c>
      <c r="E409" t="s">
        <v>528</v>
      </c>
      <c r="F409" t="s">
        <v>472</v>
      </c>
      <c r="G409" t="s">
        <v>473</v>
      </c>
      <c r="H409" t="s">
        <v>474</v>
      </c>
      <c r="I409" t="s">
        <v>475</v>
      </c>
      <c r="J409" s="87">
        <v>6</v>
      </c>
      <c r="K409" s="89">
        <v>171</v>
      </c>
      <c r="L409" s="89">
        <f t="shared" si="6"/>
        <v>1026</v>
      </c>
    </row>
    <row r="410" spans="1:12" x14ac:dyDescent="0.25">
      <c r="A410" t="s">
        <v>966</v>
      </c>
      <c r="B410" s="92">
        <v>46188</v>
      </c>
      <c r="C410" t="s">
        <v>500</v>
      </c>
      <c r="D410" t="s">
        <v>470</v>
      </c>
      <c r="E410" t="s">
        <v>507</v>
      </c>
      <c r="F410" t="s">
        <v>512</v>
      </c>
      <c r="G410" t="s">
        <v>512</v>
      </c>
      <c r="H410" t="s">
        <v>513</v>
      </c>
      <c r="I410" t="s">
        <v>514</v>
      </c>
      <c r="J410" s="87">
        <v>11</v>
      </c>
      <c r="K410" s="89">
        <v>130</v>
      </c>
      <c r="L410" s="89">
        <f t="shared" si="6"/>
        <v>1430</v>
      </c>
    </row>
    <row r="411" spans="1:12" x14ac:dyDescent="0.25">
      <c r="A411" t="s">
        <v>967</v>
      </c>
      <c r="B411" s="92">
        <v>46188</v>
      </c>
      <c r="C411" t="s">
        <v>500</v>
      </c>
      <c r="D411" t="s">
        <v>225</v>
      </c>
      <c r="E411" t="s">
        <v>708</v>
      </c>
      <c r="F411" t="s">
        <v>465</v>
      </c>
      <c r="G411" t="s">
        <v>466</v>
      </c>
      <c r="H411" t="s">
        <v>467</v>
      </c>
      <c r="I411" t="s">
        <v>468</v>
      </c>
      <c r="J411" s="87">
        <v>10</v>
      </c>
      <c r="K411" s="89">
        <v>191</v>
      </c>
      <c r="L411" s="89">
        <f t="shared" si="6"/>
        <v>1910</v>
      </c>
    </row>
    <row r="412" spans="1:12" x14ac:dyDescent="0.25">
      <c r="A412" t="s">
        <v>968</v>
      </c>
      <c r="B412" s="92">
        <v>46188</v>
      </c>
      <c r="C412" t="s">
        <v>441</v>
      </c>
      <c r="D412" t="s">
        <v>470</v>
      </c>
      <c r="E412" t="s">
        <v>708</v>
      </c>
      <c r="F412" t="s">
        <v>452</v>
      </c>
      <c r="G412" t="s">
        <v>493</v>
      </c>
      <c r="H412" t="s">
        <v>494</v>
      </c>
      <c r="I412" t="s">
        <v>495</v>
      </c>
      <c r="J412" s="87">
        <v>1</v>
      </c>
      <c r="K412" s="89">
        <v>58</v>
      </c>
      <c r="L412" s="89">
        <f t="shared" si="6"/>
        <v>58</v>
      </c>
    </row>
    <row r="413" spans="1:12" x14ac:dyDescent="0.25">
      <c r="A413" t="s">
        <v>969</v>
      </c>
      <c r="B413" s="92">
        <v>46189</v>
      </c>
      <c r="C413" t="s">
        <v>441</v>
      </c>
      <c r="D413" t="s">
        <v>498</v>
      </c>
      <c r="E413" t="s">
        <v>695</v>
      </c>
      <c r="F413" t="s">
        <v>465</v>
      </c>
      <c r="G413" t="s">
        <v>466</v>
      </c>
      <c r="H413" t="s">
        <v>480</v>
      </c>
      <c r="I413" t="s">
        <v>481</v>
      </c>
      <c r="J413" s="87">
        <v>9</v>
      </c>
      <c r="K413" s="89">
        <v>378</v>
      </c>
      <c r="L413" s="89">
        <f t="shared" si="6"/>
        <v>3402</v>
      </c>
    </row>
    <row r="414" spans="1:12" x14ac:dyDescent="0.25">
      <c r="A414" t="s">
        <v>970</v>
      </c>
      <c r="B414" s="92">
        <v>46189</v>
      </c>
      <c r="C414" t="s">
        <v>497</v>
      </c>
      <c r="D414" t="s">
        <v>509</v>
      </c>
      <c r="E414" t="s">
        <v>522</v>
      </c>
      <c r="F414" t="s">
        <v>452</v>
      </c>
      <c r="G414" t="s">
        <v>493</v>
      </c>
      <c r="H414" t="s">
        <v>494</v>
      </c>
      <c r="I414" t="s">
        <v>495</v>
      </c>
      <c r="J414" s="87">
        <v>6</v>
      </c>
      <c r="K414" s="89">
        <v>60</v>
      </c>
      <c r="L414" s="89">
        <f t="shared" si="6"/>
        <v>360</v>
      </c>
    </row>
    <row r="415" spans="1:12" x14ac:dyDescent="0.25">
      <c r="A415" t="s">
        <v>971</v>
      </c>
      <c r="B415" s="92">
        <v>46189</v>
      </c>
      <c r="C415" t="s">
        <v>500</v>
      </c>
      <c r="D415" t="s">
        <v>225</v>
      </c>
      <c r="E415" t="s">
        <v>530</v>
      </c>
      <c r="F415" t="s">
        <v>557</v>
      </c>
      <c r="G415" t="s">
        <v>558</v>
      </c>
      <c r="H415" t="s">
        <v>559</v>
      </c>
      <c r="I415" t="s">
        <v>560</v>
      </c>
      <c r="J415" s="87">
        <v>12</v>
      </c>
      <c r="K415" s="89">
        <v>776</v>
      </c>
      <c r="L415" s="89">
        <f t="shared" si="6"/>
        <v>9312</v>
      </c>
    </row>
    <row r="416" spans="1:12" x14ac:dyDescent="0.25">
      <c r="A416" t="s">
        <v>972</v>
      </c>
      <c r="B416" s="92">
        <v>46190</v>
      </c>
      <c r="C416" t="s">
        <v>441</v>
      </c>
      <c r="D416" t="s">
        <v>517</v>
      </c>
      <c r="E416" t="s">
        <v>627</v>
      </c>
      <c r="F416" t="s">
        <v>512</v>
      </c>
      <c r="G416" t="s">
        <v>512</v>
      </c>
      <c r="H416" t="s">
        <v>513</v>
      </c>
      <c r="I416" t="s">
        <v>514</v>
      </c>
      <c r="J416" s="87">
        <v>6</v>
      </c>
      <c r="K416" s="89">
        <v>136</v>
      </c>
      <c r="L416" s="89">
        <f t="shared" si="6"/>
        <v>816</v>
      </c>
    </row>
    <row r="417" spans="1:12" x14ac:dyDescent="0.25">
      <c r="A417" t="s">
        <v>973</v>
      </c>
      <c r="B417" s="92">
        <v>46190</v>
      </c>
      <c r="C417" t="s">
        <v>497</v>
      </c>
      <c r="D417" t="s">
        <v>470</v>
      </c>
      <c r="E417" t="s">
        <v>624</v>
      </c>
      <c r="F417" t="s">
        <v>444</v>
      </c>
      <c r="G417" t="s">
        <v>445</v>
      </c>
      <c r="H417" t="s">
        <v>554</v>
      </c>
      <c r="I417" t="s">
        <v>555</v>
      </c>
      <c r="J417" s="87">
        <v>2</v>
      </c>
      <c r="K417" s="89">
        <v>1365</v>
      </c>
      <c r="L417" s="89">
        <f t="shared" si="6"/>
        <v>2730</v>
      </c>
    </row>
    <row r="418" spans="1:12" x14ac:dyDescent="0.25">
      <c r="A418" t="s">
        <v>974</v>
      </c>
      <c r="B418" s="92">
        <v>46190</v>
      </c>
      <c r="C418" t="s">
        <v>516</v>
      </c>
      <c r="D418" t="s">
        <v>228</v>
      </c>
      <c r="E418" t="s">
        <v>471</v>
      </c>
      <c r="F418" t="s">
        <v>557</v>
      </c>
      <c r="G418" t="s">
        <v>558</v>
      </c>
      <c r="H418" t="s">
        <v>559</v>
      </c>
      <c r="I418" t="s">
        <v>560</v>
      </c>
      <c r="J418" s="87">
        <v>9</v>
      </c>
      <c r="K418" s="89">
        <v>745</v>
      </c>
      <c r="L418" s="89">
        <f t="shared" si="6"/>
        <v>6705</v>
      </c>
    </row>
    <row r="419" spans="1:12" x14ac:dyDescent="0.25">
      <c r="A419" t="s">
        <v>975</v>
      </c>
      <c r="B419" s="92">
        <v>46191</v>
      </c>
      <c r="C419" t="s">
        <v>506</v>
      </c>
      <c r="D419" t="s">
        <v>509</v>
      </c>
      <c r="E419" t="s">
        <v>502</v>
      </c>
      <c r="F419" t="s">
        <v>472</v>
      </c>
      <c r="G419" t="s">
        <v>473</v>
      </c>
      <c r="H419" t="s">
        <v>474</v>
      </c>
      <c r="I419" t="s">
        <v>475</v>
      </c>
      <c r="J419" s="87">
        <v>5</v>
      </c>
      <c r="K419" s="89">
        <v>163</v>
      </c>
      <c r="L419" s="89">
        <f t="shared" si="6"/>
        <v>815</v>
      </c>
    </row>
    <row r="420" spans="1:12" x14ac:dyDescent="0.25">
      <c r="A420" t="s">
        <v>976</v>
      </c>
      <c r="B420" s="92">
        <v>46191</v>
      </c>
      <c r="C420" t="s">
        <v>477</v>
      </c>
      <c r="D420" t="s">
        <v>491</v>
      </c>
      <c r="E420" t="s">
        <v>522</v>
      </c>
      <c r="F420" t="s">
        <v>472</v>
      </c>
      <c r="G420" t="s">
        <v>473</v>
      </c>
      <c r="H420" t="s">
        <v>474</v>
      </c>
      <c r="I420" t="s">
        <v>475</v>
      </c>
      <c r="J420" s="87">
        <v>12</v>
      </c>
      <c r="K420" s="89">
        <v>182</v>
      </c>
      <c r="L420" s="89">
        <f t="shared" si="6"/>
        <v>2184</v>
      </c>
    </row>
    <row r="421" spans="1:12" x14ac:dyDescent="0.25">
      <c r="A421" t="s">
        <v>977</v>
      </c>
      <c r="B421" s="92">
        <v>46191</v>
      </c>
      <c r="C421" t="s">
        <v>457</v>
      </c>
      <c r="D421" t="s">
        <v>498</v>
      </c>
      <c r="E421" t="s">
        <v>546</v>
      </c>
      <c r="F421" t="s">
        <v>465</v>
      </c>
      <c r="G421" t="s">
        <v>466</v>
      </c>
      <c r="H421" t="s">
        <v>480</v>
      </c>
      <c r="I421" t="s">
        <v>481</v>
      </c>
      <c r="J421" s="87">
        <v>3</v>
      </c>
      <c r="K421" s="89">
        <v>417</v>
      </c>
      <c r="L421" s="89">
        <f t="shared" si="6"/>
        <v>1251</v>
      </c>
    </row>
    <row r="422" spans="1:12" x14ac:dyDescent="0.25">
      <c r="A422" t="s">
        <v>978</v>
      </c>
      <c r="B422" s="92">
        <v>46192</v>
      </c>
      <c r="C422" t="s">
        <v>506</v>
      </c>
      <c r="D422" t="s">
        <v>450</v>
      </c>
      <c r="E422" t="s">
        <v>636</v>
      </c>
      <c r="F422" t="s">
        <v>465</v>
      </c>
      <c r="G422" t="s">
        <v>466</v>
      </c>
      <c r="H422" t="s">
        <v>480</v>
      </c>
      <c r="I422" t="s">
        <v>481</v>
      </c>
      <c r="J422" s="87">
        <v>2</v>
      </c>
      <c r="K422" s="89">
        <v>390</v>
      </c>
      <c r="L422" s="89">
        <f t="shared" si="6"/>
        <v>780</v>
      </c>
    </row>
    <row r="423" spans="1:12" x14ac:dyDescent="0.25">
      <c r="A423" t="s">
        <v>979</v>
      </c>
      <c r="B423" s="92">
        <v>46192</v>
      </c>
      <c r="C423" t="s">
        <v>477</v>
      </c>
      <c r="D423" t="s">
        <v>491</v>
      </c>
      <c r="E423" t="s">
        <v>581</v>
      </c>
      <c r="F423" t="s">
        <v>452</v>
      </c>
      <c r="G423" t="s">
        <v>453</v>
      </c>
      <c r="H423" t="s">
        <v>454</v>
      </c>
      <c r="I423" t="s">
        <v>455</v>
      </c>
      <c r="J423" s="87">
        <v>8</v>
      </c>
      <c r="K423" s="89">
        <v>115</v>
      </c>
      <c r="L423" s="89">
        <f t="shared" si="6"/>
        <v>920</v>
      </c>
    </row>
    <row r="424" spans="1:12" x14ac:dyDescent="0.25">
      <c r="A424" t="s">
        <v>980</v>
      </c>
      <c r="B424" s="92">
        <v>46192</v>
      </c>
      <c r="C424" t="s">
        <v>457</v>
      </c>
      <c r="D424" t="s">
        <v>509</v>
      </c>
      <c r="E424" t="s">
        <v>572</v>
      </c>
      <c r="F424" t="s">
        <v>465</v>
      </c>
      <c r="G424" t="s">
        <v>518</v>
      </c>
      <c r="H424" t="s">
        <v>519</v>
      </c>
      <c r="I424" t="s">
        <v>520</v>
      </c>
      <c r="J424" s="87">
        <v>10</v>
      </c>
      <c r="K424" s="89">
        <v>166</v>
      </c>
      <c r="L424" s="89">
        <f t="shared" si="6"/>
        <v>1660</v>
      </c>
    </row>
    <row r="425" spans="1:12" x14ac:dyDescent="0.25">
      <c r="A425" t="s">
        <v>981</v>
      </c>
      <c r="B425" s="92">
        <v>46193</v>
      </c>
      <c r="C425" t="s">
        <v>449</v>
      </c>
      <c r="D425" t="s">
        <v>442</v>
      </c>
      <c r="E425" t="s">
        <v>485</v>
      </c>
      <c r="F425" t="s">
        <v>444</v>
      </c>
      <c r="G425" t="s">
        <v>523</v>
      </c>
      <c r="H425" t="s">
        <v>547</v>
      </c>
      <c r="I425" t="s">
        <v>548</v>
      </c>
      <c r="J425" s="87">
        <v>5</v>
      </c>
      <c r="K425" s="89">
        <v>1508</v>
      </c>
      <c r="L425" s="89">
        <f t="shared" si="6"/>
        <v>7540</v>
      </c>
    </row>
    <row r="426" spans="1:12" x14ac:dyDescent="0.25">
      <c r="A426" t="s">
        <v>982</v>
      </c>
      <c r="B426" s="92">
        <v>46193</v>
      </c>
      <c r="C426" t="s">
        <v>497</v>
      </c>
      <c r="D426" t="s">
        <v>527</v>
      </c>
      <c r="E426" t="s">
        <v>504</v>
      </c>
      <c r="F426" t="s">
        <v>465</v>
      </c>
      <c r="G426" t="s">
        <v>466</v>
      </c>
      <c r="H426" t="s">
        <v>467</v>
      </c>
      <c r="I426" t="s">
        <v>468</v>
      </c>
      <c r="J426" s="87">
        <v>11</v>
      </c>
      <c r="K426" s="89">
        <v>226</v>
      </c>
      <c r="L426" s="89">
        <f t="shared" si="6"/>
        <v>2486</v>
      </c>
    </row>
    <row r="427" spans="1:12" x14ac:dyDescent="0.25">
      <c r="A427" t="s">
        <v>983</v>
      </c>
      <c r="B427" s="92">
        <v>46193</v>
      </c>
      <c r="C427" t="s">
        <v>532</v>
      </c>
      <c r="D427" t="s">
        <v>517</v>
      </c>
      <c r="E427" t="s">
        <v>611</v>
      </c>
      <c r="F427" t="s">
        <v>444</v>
      </c>
      <c r="G427" t="s">
        <v>523</v>
      </c>
      <c r="H427" t="s">
        <v>547</v>
      </c>
      <c r="I427" t="s">
        <v>548</v>
      </c>
      <c r="J427" s="87">
        <v>8</v>
      </c>
      <c r="K427" s="89">
        <v>1352</v>
      </c>
      <c r="L427" s="89">
        <f t="shared" si="6"/>
        <v>10816</v>
      </c>
    </row>
    <row r="428" spans="1:12" x14ac:dyDescent="0.25">
      <c r="A428" t="s">
        <v>984</v>
      </c>
      <c r="B428" s="92">
        <v>46195</v>
      </c>
      <c r="C428" t="s">
        <v>457</v>
      </c>
      <c r="D428" t="s">
        <v>228</v>
      </c>
      <c r="E428" t="s">
        <v>568</v>
      </c>
      <c r="F428" t="s">
        <v>452</v>
      </c>
      <c r="G428" t="s">
        <v>453</v>
      </c>
      <c r="H428" t="s">
        <v>454</v>
      </c>
      <c r="I428" t="s">
        <v>455</v>
      </c>
      <c r="J428" s="87">
        <v>7</v>
      </c>
      <c r="K428" s="89">
        <v>130</v>
      </c>
      <c r="L428" s="89">
        <f t="shared" si="6"/>
        <v>910</v>
      </c>
    </row>
    <row r="429" spans="1:12" x14ac:dyDescent="0.25">
      <c r="A429" t="s">
        <v>985</v>
      </c>
      <c r="B429" s="92">
        <v>46195</v>
      </c>
      <c r="C429" t="s">
        <v>500</v>
      </c>
      <c r="D429" t="s">
        <v>498</v>
      </c>
      <c r="E429" t="s">
        <v>528</v>
      </c>
      <c r="F429" t="s">
        <v>452</v>
      </c>
      <c r="G429" t="s">
        <v>453</v>
      </c>
      <c r="H429" t="s">
        <v>454</v>
      </c>
      <c r="I429" t="s">
        <v>455</v>
      </c>
      <c r="J429" s="87">
        <v>5</v>
      </c>
      <c r="K429" s="89">
        <v>110</v>
      </c>
      <c r="L429" s="89">
        <f t="shared" si="6"/>
        <v>550</v>
      </c>
    </row>
    <row r="430" spans="1:12" x14ac:dyDescent="0.25">
      <c r="A430" t="s">
        <v>986</v>
      </c>
      <c r="B430" s="92">
        <v>46195</v>
      </c>
      <c r="C430" t="s">
        <v>441</v>
      </c>
      <c r="D430" t="s">
        <v>478</v>
      </c>
      <c r="E430" t="s">
        <v>507</v>
      </c>
      <c r="F430" t="s">
        <v>452</v>
      </c>
      <c r="G430" t="s">
        <v>486</v>
      </c>
      <c r="H430" t="s">
        <v>487</v>
      </c>
      <c r="I430" t="s">
        <v>488</v>
      </c>
      <c r="J430" s="87">
        <v>5</v>
      </c>
      <c r="K430" s="89">
        <v>465</v>
      </c>
      <c r="L430" s="89">
        <f t="shared" si="6"/>
        <v>2325</v>
      </c>
    </row>
    <row r="431" spans="1:12" x14ac:dyDescent="0.25">
      <c r="A431" t="s">
        <v>987</v>
      </c>
      <c r="B431" s="92">
        <v>46196</v>
      </c>
      <c r="C431" t="s">
        <v>441</v>
      </c>
      <c r="D431" t="s">
        <v>491</v>
      </c>
      <c r="E431" t="s">
        <v>620</v>
      </c>
      <c r="F431" t="s">
        <v>459</v>
      </c>
      <c r="G431" t="s">
        <v>460</v>
      </c>
      <c r="H431" t="s">
        <v>461</v>
      </c>
      <c r="I431" t="s">
        <v>462</v>
      </c>
      <c r="J431" s="87">
        <v>9</v>
      </c>
      <c r="K431" s="89">
        <v>1928</v>
      </c>
      <c r="L431" s="89">
        <f t="shared" si="6"/>
        <v>17352</v>
      </c>
    </row>
    <row r="432" spans="1:12" x14ac:dyDescent="0.25">
      <c r="A432" t="s">
        <v>988</v>
      </c>
      <c r="B432" s="92">
        <v>46196</v>
      </c>
      <c r="C432" t="s">
        <v>532</v>
      </c>
      <c r="D432" t="s">
        <v>498</v>
      </c>
      <c r="E432" t="s">
        <v>536</v>
      </c>
      <c r="F432" t="s">
        <v>465</v>
      </c>
      <c r="G432" t="s">
        <v>518</v>
      </c>
      <c r="H432" t="s">
        <v>519</v>
      </c>
      <c r="I432" t="s">
        <v>520</v>
      </c>
      <c r="J432" s="87">
        <v>11</v>
      </c>
      <c r="K432" s="89">
        <v>155</v>
      </c>
      <c r="L432" s="89">
        <f t="shared" si="6"/>
        <v>1705</v>
      </c>
    </row>
    <row r="433" spans="1:12" x14ac:dyDescent="0.25">
      <c r="A433" t="s">
        <v>989</v>
      </c>
      <c r="B433" s="92">
        <v>46196</v>
      </c>
      <c r="C433" t="s">
        <v>532</v>
      </c>
      <c r="D433" t="s">
        <v>478</v>
      </c>
      <c r="E433" t="s">
        <v>471</v>
      </c>
      <c r="F433" t="s">
        <v>465</v>
      </c>
      <c r="G433" t="s">
        <v>466</v>
      </c>
      <c r="H433" t="s">
        <v>467</v>
      </c>
      <c r="I433" t="s">
        <v>468</v>
      </c>
      <c r="J433" s="87">
        <v>9</v>
      </c>
      <c r="K433" s="89">
        <v>201</v>
      </c>
      <c r="L433" s="89">
        <f t="shared" si="6"/>
        <v>1809</v>
      </c>
    </row>
    <row r="434" spans="1:12" x14ac:dyDescent="0.25">
      <c r="A434" t="s">
        <v>990</v>
      </c>
      <c r="B434" s="92">
        <v>46197</v>
      </c>
      <c r="C434" t="s">
        <v>516</v>
      </c>
      <c r="D434" t="s">
        <v>498</v>
      </c>
      <c r="E434" t="s">
        <v>667</v>
      </c>
      <c r="F434" t="s">
        <v>557</v>
      </c>
      <c r="G434" t="s">
        <v>558</v>
      </c>
      <c r="H434" t="s">
        <v>559</v>
      </c>
      <c r="I434" t="s">
        <v>560</v>
      </c>
      <c r="J434" s="87">
        <v>2</v>
      </c>
      <c r="K434" s="89">
        <v>708</v>
      </c>
      <c r="L434" s="89">
        <f t="shared" si="6"/>
        <v>1416</v>
      </c>
    </row>
    <row r="435" spans="1:12" x14ac:dyDescent="0.25">
      <c r="A435" t="s">
        <v>991</v>
      </c>
      <c r="B435" s="92">
        <v>46197</v>
      </c>
      <c r="C435" t="s">
        <v>497</v>
      </c>
      <c r="D435" t="s">
        <v>501</v>
      </c>
      <c r="E435" t="s">
        <v>511</v>
      </c>
      <c r="F435" t="s">
        <v>444</v>
      </c>
      <c r="G435" t="s">
        <v>445</v>
      </c>
      <c r="H435" t="s">
        <v>554</v>
      </c>
      <c r="I435" t="s">
        <v>555</v>
      </c>
      <c r="J435" s="87">
        <v>9</v>
      </c>
      <c r="K435" s="89">
        <v>1206</v>
      </c>
      <c r="L435" s="89">
        <f t="shared" si="6"/>
        <v>10854</v>
      </c>
    </row>
    <row r="436" spans="1:12" x14ac:dyDescent="0.25">
      <c r="A436" t="s">
        <v>992</v>
      </c>
      <c r="B436" s="92">
        <v>46197</v>
      </c>
      <c r="C436" t="s">
        <v>441</v>
      </c>
      <c r="D436" t="s">
        <v>450</v>
      </c>
      <c r="E436" t="s">
        <v>451</v>
      </c>
      <c r="F436" t="s">
        <v>472</v>
      </c>
      <c r="G436" t="s">
        <v>473</v>
      </c>
      <c r="H436" t="s">
        <v>474</v>
      </c>
      <c r="I436" t="s">
        <v>475</v>
      </c>
      <c r="J436" s="87">
        <v>5</v>
      </c>
      <c r="K436" s="89">
        <v>196</v>
      </c>
      <c r="L436" s="89">
        <f t="shared" si="6"/>
        <v>980</v>
      </c>
    </row>
    <row r="437" spans="1:12" x14ac:dyDescent="0.25">
      <c r="A437" t="s">
        <v>993</v>
      </c>
      <c r="B437" s="92">
        <v>46198</v>
      </c>
      <c r="C437" t="s">
        <v>500</v>
      </c>
      <c r="D437" t="s">
        <v>228</v>
      </c>
      <c r="E437" t="s">
        <v>583</v>
      </c>
      <c r="F437" t="s">
        <v>557</v>
      </c>
      <c r="G437" t="s">
        <v>573</v>
      </c>
      <c r="H437" t="s">
        <v>574</v>
      </c>
      <c r="I437" t="s">
        <v>575</v>
      </c>
      <c r="J437" s="87">
        <v>5</v>
      </c>
      <c r="K437" s="89">
        <v>260</v>
      </c>
      <c r="L437" s="89">
        <f t="shared" si="6"/>
        <v>1300</v>
      </c>
    </row>
    <row r="438" spans="1:12" x14ac:dyDescent="0.25">
      <c r="A438" t="s">
        <v>994</v>
      </c>
      <c r="B438" s="92">
        <v>46198</v>
      </c>
      <c r="C438" t="s">
        <v>477</v>
      </c>
      <c r="D438" t="s">
        <v>450</v>
      </c>
      <c r="E438" t="s">
        <v>538</v>
      </c>
      <c r="F438" t="s">
        <v>452</v>
      </c>
      <c r="G438" t="s">
        <v>493</v>
      </c>
      <c r="H438" t="s">
        <v>494</v>
      </c>
      <c r="I438" t="s">
        <v>495</v>
      </c>
      <c r="J438" s="87">
        <v>2</v>
      </c>
      <c r="K438" s="89">
        <v>54</v>
      </c>
      <c r="L438" s="89">
        <f t="shared" si="6"/>
        <v>108</v>
      </c>
    </row>
    <row r="439" spans="1:12" x14ac:dyDescent="0.25">
      <c r="A439" t="s">
        <v>995</v>
      </c>
      <c r="B439" s="92">
        <v>46198</v>
      </c>
      <c r="C439" t="s">
        <v>500</v>
      </c>
      <c r="D439" t="s">
        <v>478</v>
      </c>
      <c r="E439" t="s">
        <v>632</v>
      </c>
      <c r="F439" t="s">
        <v>472</v>
      </c>
      <c r="G439" t="s">
        <v>473</v>
      </c>
      <c r="H439" t="s">
        <v>474</v>
      </c>
      <c r="I439" t="s">
        <v>475</v>
      </c>
      <c r="J439" s="87">
        <v>11</v>
      </c>
      <c r="K439" s="89">
        <v>196</v>
      </c>
      <c r="L439" s="89">
        <f t="shared" si="6"/>
        <v>2156</v>
      </c>
    </row>
    <row r="440" spans="1:12" x14ac:dyDescent="0.25">
      <c r="A440" t="s">
        <v>996</v>
      </c>
      <c r="B440" s="92">
        <v>46199</v>
      </c>
      <c r="C440" t="s">
        <v>477</v>
      </c>
      <c r="D440" t="s">
        <v>225</v>
      </c>
      <c r="E440" t="s">
        <v>562</v>
      </c>
      <c r="F440" t="s">
        <v>459</v>
      </c>
      <c r="G440" t="s">
        <v>460</v>
      </c>
      <c r="H440" t="s">
        <v>461</v>
      </c>
      <c r="I440" t="s">
        <v>462</v>
      </c>
      <c r="J440" s="87">
        <v>2</v>
      </c>
      <c r="K440" s="89">
        <v>2031</v>
      </c>
      <c r="L440" s="89">
        <f t="shared" si="6"/>
        <v>4062</v>
      </c>
    </row>
    <row r="441" spans="1:12" x14ac:dyDescent="0.25">
      <c r="A441" t="s">
        <v>997</v>
      </c>
      <c r="B441" s="92">
        <v>46199</v>
      </c>
      <c r="C441" t="s">
        <v>457</v>
      </c>
      <c r="D441" t="s">
        <v>225</v>
      </c>
      <c r="E441" t="s">
        <v>572</v>
      </c>
      <c r="F441" t="s">
        <v>444</v>
      </c>
      <c r="G441" t="s">
        <v>523</v>
      </c>
      <c r="H441" t="s">
        <v>524</v>
      </c>
      <c r="I441" t="s">
        <v>525</v>
      </c>
      <c r="J441" s="87">
        <v>11</v>
      </c>
      <c r="K441" s="89">
        <v>752</v>
      </c>
      <c r="L441" s="89">
        <f t="shared" si="6"/>
        <v>8272</v>
      </c>
    </row>
    <row r="442" spans="1:12" x14ac:dyDescent="0.25">
      <c r="A442" t="s">
        <v>998</v>
      </c>
      <c r="B442" s="92">
        <v>46199</v>
      </c>
      <c r="C442" t="s">
        <v>532</v>
      </c>
      <c r="D442" t="s">
        <v>527</v>
      </c>
      <c r="E442" t="s">
        <v>504</v>
      </c>
      <c r="F442" t="s">
        <v>557</v>
      </c>
      <c r="G442" t="s">
        <v>573</v>
      </c>
      <c r="H442" t="s">
        <v>574</v>
      </c>
      <c r="I442" t="s">
        <v>575</v>
      </c>
      <c r="J442" s="87">
        <v>1</v>
      </c>
      <c r="K442" s="89">
        <v>249</v>
      </c>
      <c r="L442" s="89">
        <f t="shared" si="6"/>
        <v>249</v>
      </c>
    </row>
    <row r="443" spans="1:12" x14ac:dyDescent="0.25">
      <c r="A443" t="s">
        <v>999</v>
      </c>
      <c r="B443" s="92">
        <v>46200</v>
      </c>
      <c r="C443" t="s">
        <v>490</v>
      </c>
      <c r="D443" t="s">
        <v>442</v>
      </c>
      <c r="E443" t="s">
        <v>683</v>
      </c>
      <c r="F443" t="s">
        <v>459</v>
      </c>
      <c r="G443" t="s">
        <v>460</v>
      </c>
      <c r="H443" t="s">
        <v>461</v>
      </c>
      <c r="I443" t="s">
        <v>462</v>
      </c>
      <c r="J443" s="87">
        <v>8</v>
      </c>
      <c r="K443" s="89">
        <v>1980</v>
      </c>
      <c r="L443" s="89">
        <f t="shared" si="6"/>
        <v>15840</v>
      </c>
    </row>
    <row r="444" spans="1:12" x14ac:dyDescent="0.25">
      <c r="A444" t="s">
        <v>1000</v>
      </c>
      <c r="B444" s="92">
        <v>46200</v>
      </c>
      <c r="C444" t="s">
        <v>457</v>
      </c>
      <c r="D444" t="s">
        <v>517</v>
      </c>
      <c r="E444" t="s">
        <v>587</v>
      </c>
      <c r="F444" t="s">
        <v>465</v>
      </c>
      <c r="G444" t="s">
        <v>466</v>
      </c>
      <c r="H444" t="s">
        <v>467</v>
      </c>
      <c r="I444" t="s">
        <v>468</v>
      </c>
      <c r="J444" s="87">
        <v>2</v>
      </c>
      <c r="K444" s="89">
        <v>210</v>
      </c>
      <c r="L444" s="89">
        <f t="shared" si="6"/>
        <v>420</v>
      </c>
    </row>
    <row r="445" spans="1:12" x14ac:dyDescent="0.25">
      <c r="A445" t="s">
        <v>1001</v>
      </c>
      <c r="B445" s="92">
        <v>46200</v>
      </c>
      <c r="C445" t="s">
        <v>500</v>
      </c>
      <c r="D445" t="s">
        <v>228</v>
      </c>
      <c r="E445" t="s">
        <v>597</v>
      </c>
      <c r="F445" t="s">
        <v>472</v>
      </c>
      <c r="G445" t="s">
        <v>473</v>
      </c>
      <c r="H445" t="s">
        <v>474</v>
      </c>
      <c r="I445" t="s">
        <v>475</v>
      </c>
      <c r="J445" s="87">
        <v>8</v>
      </c>
      <c r="K445" s="89">
        <v>192</v>
      </c>
      <c r="L445" s="89">
        <f t="shared" si="6"/>
        <v>1536</v>
      </c>
    </row>
    <row r="446" spans="1:12" x14ac:dyDescent="0.25">
      <c r="A446" t="s">
        <v>1002</v>
      </c>
      <c r="B446" s="92">
        <v>46202</v>
      </c>
      <c r="C446" t="s">
        <v>449</v>
      </c>
      <c r="D446" t="s">
        <v>442</v>
      </c>
      <c r="E446" t="s">
        <v>502</v>
      </c>
      <c r="F446" t="s">
        <v>465</v>
      </c>
      <c r="G446" t="s">
        <v>466</v>
      </c>
      <c r="H446" t="s">
        <v>467</v>
      </c>
      <c r="I446" t="s">
        <v>468</v>
      </c>
      <c r="J446" s="87">
        <v>6</v>
      </c>
      <c r="K446" s="89">
        <v>220</v>
      </c>
      <c r="L446" s="89">
        <f t="shared" si="6"/>
        <v>1320</v>
      </c>
    </row>
    <row r="447" spans="1:12" x14ac:dyDescent="0.25">
      <c r="A447" t="s">
        <v>1003</v>
      </c>
      <c r="B447" s="92">
        <v>46202</v>
      </c>
      <c r="C447" t="s">
        <v>532</v>
      </c>
      <c r="D447" t="s">
        <v>491</v>
      </c>
      <c r="E447" t="s">
        <v>587</v>
      </c>
      <c r="F447" t="s">
        <v>472</v>
      </c>
      <c r="G447" t="s">
        <v>473</v>
      </c>
      <c r="H447" t="s">
        <v>474</v>
      </c>
      <c r="I447" t="s">
        <v>475</v>
      </c>
      <c r="J447" s="87">
        <v>10</v>
      </c>
      <c r="K447" s="89">
        <v>174</v>
      </c>
      <c r="L447" s="89">
        <f t="shared" si="6"/>
        <v>1740</v>
      </c>
    </row>
    <row r="448" spans="1:12" x14ac:dyDescent="0.25">
      <c r="A448" t="s">
        <v>1004</v>
      </c>
      <c r="B448" s="92">
        <v>46202</v>
      </c>
      <c r="C448" t="s">
        <v>516</v>
      </c>
      <c r="D448" t="s">
        <v>450</v>
      </c>
      <c r="E448" t="s">
        <v>552</v>
      </c>
      <c r="F448" t="s">
        <v>557</v>
      </c>
      <c r="G448" t="s">
        <v>573</v>
      </c>
      <c r="H448" t="s">
        <v>574</v>
      </c>
      <c r="I448" t="s">
        <v>575</v>
      </c>
      <c r="J448" s="87">
        <v>2</v>
      </c>
      <c r="K448" s="89">
        <v>237</v>
      </c>
      <c r="L448" s="89">
        <f t="shared" si="6"/>
        <v>474</v>
      </c>
    </row>
    <row r="449" spans="1:12" x14ac:dyDescent="0.25">
      <c r="A449" t="s">
        <v>1005</v>
      </c>
      <c r="B449" s="92">
        <v>46203</v>
      </c>
      <c r="C449" t="s">
        <v>497</v>
      </c>
      <c r="D449" t="s">
        <v>498</v>
      </c>
      <c r="E449" t="s">
        <v>451</v>
      </c>
      <c r="F449" t="s">
        <v>512</v>
      </c>
      <c r="G449" t="s">
        <v>512</v>
      </c>
      <c r="H449" t="s">
        <v>513</v>
      </c>
      <c r="I449" t="s">
        <v>514</v>
      </c>
      <c r="J449" s="87">
        <v>10</v>
      </c>
      <c r="K449" s="89">
        <v>129</v>
      </c>
      <c r="L449" s="89">
        <f t="shared" si="6"/>
        <v>1290</v>
      </c>
    </row>
    <row r="450" spans="1:12" x14ac:dyDescent="0.25">
      <c r="A450" t="s">
        <v>1006</v>
      </c>
      <c r="B450" s="92">
        <v>46203</v>
      </c>
      <c r="C450" t="s">
        <v>506</v>
      </c>
      <c r="D450" t="s">
        <v>527</v>
      </c>
      <c r="E450" t="s">
        <v>546</v>
      </c>
      <c r="F450" t="s">
        <v>465</v>
      </c>
      <c r="G450" t="s">
        <v>518</v>
      </c>
      <c r="H450" t="s">
        <v>519</v>
      </c>
      <c r="I450" t="s">
        <v>520</v>
      </c>
      <c r="J450" s="87">
        <v>12</v>
      </c>
      <c r="K450" s="89">
        <v>179</v>
      </c>
      <c r="L450" s="89">
        <f t="shared" ref="L450:L513" si="7">J450*K450</f>
        <v>2148</v>
      </c>
    </row>
    <row r="451" spans="1:12" x14ac:dyDescent="0.25">
      <c r="A451" t="s">
        <v>1007</v>
      </c>
      <c r="B451" s="92">
        <v>46203</v>
      </c>
      <c r="C451" t="s">
        <v>457</v>
      </c>
      <c r="D451" t="s">
        <v>478</v>
      </c>
      <c r="E451" t="s">
        <v>504</v>
      </c>
      <c r="F451" t="s">
        <v>452</v>
      </c>
      <c r="G451" t="s">
        <v>453</v>
      </c>
      <c r="H451" t="s">
        <v>454</v>
      </c>
      <c r="I451" t="s">
        <v>455</v>
      </c>
      <c r="J451" s="87">
        <v>3</v>
      </c>
      <c r="K451" s="89">
        <v>128</v>
      </c>
      <c r="L451" s="89">
        <f t="shared" si="7"/>
        <v>384</v>
      </c>
    </row>
    <row r="452" spans="1:12" x14ac:dyDescent="0.25">
      <c r="A452" t="s">
        <v>1008</v>
      </c>
      <c r="B452" s="92">
        <v>46204</v>
      </c>
      <c r="C452" t="s">
        <v>516</v>
      </c>
      <c r="D452" t="s">
        <v>442</v>
      </c>
      <c r="E452" t="s">
        <v>613</v>
      </c>
      <c r="F452" t="s">
        <v>472</v>
      </c>
      <c r="G452" t="s">
        <v>473</v>
      </c>
      <c r="H452" t="s">
        <v>474</v>
      </c>
      <c r="I452" t="s">
        <v>475</v>
      </c>
      <c r="J452" s="87">
        <v>6</v>
      </c>
      <c r="K452" s="89">
        <v>187</v>
      </c>
      <c r="L452" s="89">
        <f t="shared" si="7"/>
        <v>1122</v>
      </c>
    </row>
    <row r="453" spans="1:12" x14ac:dyDescent="0.25">
      <c r="A453" t="s">
        <v>1009</v>
      </c>
      <c r="B453" s="92">
        <v>46204</v>
      </c>
      <c r="C453" t="s">
        <v>516</v>
      </c>
      <c r="D453" t="s">
        <v>498</v>
      </c>
      <c r="E453" t="s">
        <v>639</v>
      </c>
      <c r="F453" t="s">
        <v>452</v>
      </c>
      <c r="G453" t="s">
        <v>453</v>
      </c>
      <c r="H453" t="s">
        <v>454</v>
      </c>
      <c r="I453" t="s">
        <v>455</v>
      </c>
      <c r="J453" s="87">
        <v>7</v>
      </c>
      <c r="K453" s="89">
        <v>132</v>
      </c>
      <c r="L453" s="89">
        <f t="shared" si="7"/>
        <v>924</v>
      </c>
    </row>
    <row r="454" spans="1:12" x14ac:dyDescent="0.25">
      <c r="A454" t="s">
        <v>1010</v>
      </c>
      <c r="B454" s="92">
        <v>46204</v>
      </c>
      <c r="C454" t="s">
        <v>449</v>
      </c>
      <c r="D454" t="s">
        <v>491</v>
      </c>
      <c r="E454" t="s">
        <v>627</v>
      </c>
      <c r="F454" t="s">
        <v>444</v>
      </c>
      <c r="G454" t="s">
        <v>445</v>
      </c>
      <c r="H454" t="s">
        <v>446</v>
      </c>
      <c r="I454" t="s">
        <v>447</v>
      </c>
      <c r="J454" s="87">
        <v>6</v>
      </c>
      <c r="K454" s="89">
        <v>1010</v>
      </c>
      <c r="L454" s="89">
        <f t="shared" si="7"/>
        <v>6060</v>
      </c>
    </row>
    <row r="455" spans="1:12" x14ac:dyDescent="0.25">
      <c r="A455" t="s">
        <v>1011</v>
      </c>
      <c r="B455" s="92">
        <v>46205</v>
      </c>
      <c r="C455" t="s">
        <v>490</v>
      </c>
      <c r="D455" t="s">
        <v>228</v>
      </c>
      <c r="E455" t="s">
        <v>680</v>
      </c>
      <c r="F455" t="s">
        <v>465</v>
      </c>
      <c r="G455" t="s">
        <v>466</v>
      </c>
      <c r="H455" t="s">
        <v>467</v>
      </c>
      <c r="I455" t="s">
        <v>468</v>
      </c>
      <c r="J455" s="87">
        <v>9</v>
      </c>
      <c r="K455" s="89">
        <v>216</v>
      </c>
      <c r="L455" s="89">
        <f t="shared" si="7"/>
        <v>1944</v>
      </c>
    </row>
    <row r="456" spans="1:12" x14ac:dyDescent="0.25">
      <c r="A456" t="s">
        <v>1012</v>
      </c>
      <c r="B456" s="92">
        <v>46205</v>
      </c>
      <c r="C456" t="s">
        <v>457</v>
      </c>
      <c r="D456" t="s">
        <v>225</v>
      </c>
      <c r="E456" t="s">
        <v>639</v>
      </c>
      <c r="F456" t="s">
        <v>452</v>
      </c>
      <c r="G456" t="s">
        <v>453</v>
      </c>
      <c r="H456" t="s">
        <v>454</v>
      </c>
      <c r="I456" t="s">
        <v>455</v>
      </c>
      <c r="J456" s="87">
        <v>9</v>
      </c>
      <c r="K456" s="89">
        <v>128</v>
      </c>
      <c r="L456" s="89">
        <f t="shared" si="7"/>
        <v>1152</v>
      </c>
    </row>
    <row r="457" spans="1:12" x14ac:dyDescent="0.25">
      <c r="A457" t="s">
        <v>1013</v>
      </c>
      <c r="B457" s="92">
        <v>46205</v>
      </c>
      <c r="C457" t="s">
        <v>532</v>
      </c>
      <c r="D457" t="s">
        <v>527</v>
      </c>
      <c r="E457" t="s">
        <v>695</v>
      </c>
      <c r="F457" t="s">
        <v>557</v>
      </c>
      <c r="G457" t="s">
        <v>573</v>
      </c>
      <c r="H457" t="s">
        <v>574</v>
      </c>
      <c r="I457" t="s">
        <v>575</v>
      </c>
      <c r="J457" s="87">
        <v>3</v>
      </c>
      <c r="K457" s="89">
        <v>283</v>
      </c>
      <c r="L457" s="89">
        <f t="shared" si="7"/>
        <v>849</v>
      </c>
    </row>
    <row r="458" spans="1:12" x14ac:dyDescent="0.25">
      <c r="A458" t="s">
        <v>1014</v>
      </c>
      <c r="B458" s="92">
        <v>46206</v>
      </c>
      <c r="C458" t="s">
        <v>506</v>
      </c>
      <c r="D458" t="s">
        <v>527</v>
      </c>
      <c r="E458" t="s">
        <v>562</v>
      </c>
      <c r="F458" t="s">
        <v>512</v>
      </c>
      <c r="G458" t="s">
        <v>512</v>
      </c>
      <c r="H458" t="s">
        <v>513</v>
      </c>
      <c r="I458" t="s">
        <v>514</v>
      </c>
      <c r="J458" s="87">
        <v>7</v>
      </c>
      <c r="K458" s="89">
        <v>126</v>
      </c>
      <c r="L458" s="89">
        <f t="shared" si="7"/>
        <v>882</v>
      </c>
    </row>
    <row r="459" spans="1:12" x14ac:dyDescent="0.25">
      <c r="A459" t="s">
        <v>1015</v>
      </c>
      <c r="B459" s="92">
        <v>46206</v>
      </c>
      <c r="C459" t="s">
        <v>516</v>
      </c>
      <c r="D459" t="s">
        <v>517</v>
      </c>
      <c r="E459" t="s">
        <v>522</v>
      </c>
      <c r="F459" t="s">
        <v>452</v>
      </c>
      <c r="G459" t="s">
        <v>453</v>
      </c>
      <c r="H459" t="s">
        <v>454</v>
      </c>
      <c r="I459" t="s">
        <v>455</v>
      </c>
      <c r="J459" s="87">
        <v>10</v>
      </c>
      <c r="K459" s="89">
        <v>120</v>
      </c>
      <c r="L459" s="89">
        <f t="shared" si="7"/>
        <v>1200</v>
      </c>
    </row>
    <row r="460" spans="1:12" x14ac:dyDescent="0.25">
      <c r="A460" t="s">
        <v>1016</v>
      </c>
      <c r="B460" s="92">
        <v>46206</v>
      </c>
      <c r="C460" t="s">
        <v>497</v>
      </c>
      <c r="D460" t="s">
        <v>225</v>
      </c>
      <c r="E460" t="s">
        <v>538</v>
      </c>
      <c r="F460" t="s">
        <v>557</v>
      </c>
      <c r="G460" t="s">
        <v>573</v>
      </c>
      <c r="H460" t="s">
        <v>574</v>
      </c>
      <c r="I460" t="s">
        <v>575</v>
      </c>
      <c r="J460" s="87">
        <v>6</v>
      </c>
      <c r="K460" s="89">
        <v>250</v>
      </c>
      <c r="L460" s="89">
        <f t="shared" si="7"/>
        <v>1500</v>
      </c>
    </row>
    <row r="461" spans="1:12" x14ac:dyDescent="0.25">
      <c r="A461" t="s">
        <v>1017</v>
      </c>
      <c r="B461" s="92">
        <v>46207</v>
      </c>
      <c r="C461" t="s">
        <v>490</v>
      </c>
      <c r="D461" t="s">
        <v>491</v>
      </c>
      <c r="E461" t="s">
        <v>620</v>
      </c>
      <c r="F461" t="s">
        <v>444</v>
      </c>
      <c r="G461" t="s">
        <v>523</v>
      </c>
      <c r="H461" t="s">
        <v>547</v>
      </c>
      <c r="I461" t="s">
        <v>548</v>
      </c>
      <c r="J461" s="87">
        <v>5</v>
      </c>
      <c r="K461" s="89">
        <v>1520</v>
      </c>
      <c r="L461" s="89">
        <f t="shared" si="7"/>
        <v>7600</v>
      </c>
    </row>
    <row r="462" spans="1:12" x14ac:dyDescent="0.25">
      <c r="A462" t="s">
        <v>1018</v>
      </c>
      <c r="B462" s="92">
        <v>46207</v>
      </c>
      <c r="C462" t="s">
        <v>457</v>
      </c>
      <c r="D462" t="s">
        <v>450</v>
      </c>
      <c r="E462" t="s">
        <v>538</v>
      </c>
      <c r="F462" t="s">
        <v>459</v>
      </c>
      <c r="G462" t="s">
        <v>460</v>
      </c>
      <c r="H462" t="s">
        <v>461</v>
      </c>
      <c r="I462" t="s">
        <v>462</v>
      </c>
      <c r="J462" s="87">
        <v>9</v>
      </c>
      <c r="K462" s="89">
        <v>1904</v>
      </c>
      <c r="L462" s="89">
        <f t="shared" si="7"/>
        <v>17136</v>
      </c>
    </row>
    <row r="463" spans="1:12" x14ac:dyDescent="0.25">
      <c r="A463" t="s">
        <v>1019</v>
      </c>
      <c r="B463" s="92">
        <v>46207</v>
      </c>
      <c r="C463" t="s">
        <v>516</v>
      </c>
      <c r="D463" t="s">
        <v>501</v>
      </c>
      <c r="E463" t="s">
        <v>536</v>
      </c>
      <c r="F463" t="s">
        <v>444</v>
      </c>
      <c r="G463" t="s">
        <v>445</v>
      </c>
      <c r="H463" t="s">
        <v>446</v>
      </c>
      <c r="I463" t="s">
        <v>447</v>
      </c>
      <c r="J463" s="87">
        <v>7</v>
      </c>
      <c r="K463" s="89">
        <v>975</v>
      </c>
      <c r="L463" s="89">
        <f t="shared" si="7"/>
        <v>6825</v>
      </c>
    </row>
    <row r="464" spans="1:12" x14ac:dyDescent="0.25">
      <c r="A464" t="s">
        <v>1020</v>
      </c>
      <c r="B464" s="92">
        <v>46209</v>
      </c>
      <c r="C464" t="s">
        <v>497</v>
      </c>
      <c r="D464" t="s">
        <v>501</v>
      </c>
      <c r="E464" t="s">
        <v>528</v>
      </c>
      <c r="F464" t="s">
        <v>452</v>
      </c>
      <c r="G464" t="s">
        <v>486</v>
      </c>
      <c r="H464" t="s">
        <v>487</v>
      </c>
      <c r="I464" t="s">
        <v>488</v>
      </c>
      <c r="J464" s="87">
        <v>1</v>
      </c>
      <c r="K464" s="89">
        <v>448</v>
      </c>
      <c r="L464" s="89">
        <f t="shared" si="7"/>
        <v>448</v>
      </c>
    </row>
    <row r="465" spans="1:12" x14ac:dyDescent="0.25">
      <c r="A465" t="s">
        <v>1021</v>
      </c>
      <c r="B465" s="92">
        <v>46209</v>
      </c>
      <c r="C465" t="s">
        <v>506</v>
      </c>
      <c r="D465" t="s">
        <v>228</v>
      </c>
      <c r="E465" t="s">
        <v>607</v>
      </c>
      <c r="F465" t="s">
        <v>444</v>
      </c>
      <c r="G465" t="s">
        <v>523</v>
      </c>
      <c r="H465" t="s">
        <v>547</v>
      </c>
      <c r="I465" t="s">
        <v>548</v>
      </c>
      <c r="J465" s="87">
        <v>5</v>
      </c>
      <c r="K465" s="89">
        <v>1569</v>
      </c>
      <c r="L465" s="89">
        <f t="shared" si="7"/>
        <v>7845</v>
      </c>
    </row>
    <row r="466" spans="1:12" x14ac:dyDescent="0.25">
      <c r="A466" t="s">
        <v>1022</v>
      </c>
      <c r="B466" s="92">
        <v>46209</v>
      </c>
      <c r="C466" t="s">
        <v>497</v>
      </c>
      <c r="D466" t="s">
        <v>498</v>
      </c>
      <c r="E466" t="s">
        <v>471</v>
      </c>
      <c r="F466" t="s">
        <v>444</v>
      </c>
      <c r="G466" t="s">
        <v>523</v>
      </c>
      <c r="H466" t="s">
        <v>524</v>
      </c>
      <c r="I466" t="s">
        <v>525</v>
      </c>
      <c r="J466" s="87">
        <v>5</v>
      </c>
      <c r="K466" s="89">
        <v>886</v>
      </c>
      <c r="L466" s="89">
        <f t="shared" si="7"/>
        <v>4430</v>
      </c>
    </row>
    <row r="467" spans="1:12" x14ac:dyDescent="0.25">
      <c r="A467" t="s">
        <v>1023</v>
      </c>
      <c r="B467" s="92">
        <v>46210</v>
      </c>
      <c r="C467" t="s">
        <v>490</v>
      </c>
      <c r="D467" t="s">
        <v>491</v>
      </c>
      <c r="E467" t="s">
        <v>632</v>
      </c>
      <c r="F467" t="s">
        <v>557</v>
      </c>
      <c r="G467" t="s">
        <v>558</v>
      </c>
      <c r="H467" t="s">
        <v>559</v>
      </c>
      <c r="I467" t="s">
        <v>560</v>
      </c>
      <c r="J467" s="87">
        <v>2</v>
      </c>
      <c r="K467" s="89">
        <v>684</v>
      </c>
      <c r="L467" s="89">
        <f t="shared" si="7"/>
        <v>1368</v>
      </c>
    </row>
    <row r="468" spans="1:12" x14ac:dyDescent="0.25">
      <c r="A468" t="s">
        <v>1024</v>
      </c>
      <c r="B468" s="92">
        <v>46210</v>
      </c>
      <c r="C468" t="s">
        <v>500</v>
      </c>
      <c r="D468" t="s">
        <v>491</v>
      </c>
      <c r="E468" t="s">
        <v>597</v>
      </c>
      <c r="F468" t="s">
        <v>459</v>
      </c>
      <c r="G468" t="s">
        <v>460</v>
      </c>
      <c r="H468" t="s">
        <v>461</v>
      </c>
      <c r="I468" t="s">
        <v>462</v>
      </c>
      <c r="J468" s="87">
        <v>2</v>
      </c>
      <c r="K468" s="89">
        <v>1894</v>
      </c>
      <c r="L468" s="89">
        <f t="shared" si="7"/>
        <v>3788</v>
      </c>
    </row>
    <row r="469" spans="1:12" x14ac:dyDescent="0.25">
      <c r="A469" t="s">
        <v>1025</v>
      </c>
      <c r="B469" s="92">
        <v>46210</v>
      </c>
      <c r="C469" t="s">
        <v>457</v>
      </c>
      <c r="D469" t="s">
        <v>501</v>
      </c>
      <c r="E469" t="s">
        <v>568</v>
      </c>
      <c r="F469" t="s">
        <v>465</v>
      </c>
      <c r="G469" t="s">
        <v>466</v>
      </c>
      <c r="H469" t="s">
        <v>467</v>
      </c>
      <c r="I469" t="s">
        <v>468</v>
      </c>
      <c r="J469" s="87">
        <v>7</v>
      </c>
      <c r="K469" s="89">
        <v>197</v>
      </c>
      <c r="L469" s="89">
        <f t="shared" si="7"/>
        <v>1379</v>
      </c>
    </row>
    <row r="470" spans="1:12" x14ac:dyDescent="0.25">
      <c r="A470" t="s">
        <v>1026</v>
      </c>
      <c r="B470" s="92">
        <v>46211</v>
      </c>
      <c r="C470" t="s">
        <v>532</v>
      </c>
      <c r="D470" t="s">
        <v>228</v>
      </c>
      <c r="E470" t="s">
        <v>568</v>
      </c>
      <c r="F470" t="s">
        <v>512</v>
      </c>
      <c r="G470" t="s">
        <v>512</v>
      </c>
      <c r="H470" t="s">
        <v>513</v>
      </c>
      <c r="I470" t="s">
        <v>514</v>
      </c>
      <c r="J470" s="87">
        <v>12</v>
      </c>
      <c r="K470" s="89">
        <v>140</v>
      </c>
      <c r="L470" s="89">
        <f t="shared" si="7"/>
        <v>1680</v>
      </c>
    </row>
    <row r="471" spans="1:12" x14ac:dyDescent="0.25">
      <c r="A471" t="s">
        <v>1027</v>
      </c>
      <c r="B471" s="92">
        <v>46211</v>
      </c>
      <c r="C471" t="s">
        <v>490</v>
      </c>
      <c r="D471" t="s">
        <v>450</v>
      </c>
      <c r="E471" t="s">
        <v>674</v>
      </c>
      <c r="F471" t="s">
        <v>444</v>
      </c>
      <c r="G471" t="s">
        <v>523</v>
      </c>
      <c r="H471" t="s">
        <v>524</v>
      </c>
      <c r="I471" t="s">
        <v>525</v>
      </c>
      <c r="J471" s="87">
        <v>12</v>
      </c>
      <c r="K471" s="89">
        <v>828</v>
      </c>
      <c r="L471" s="89">
        <f t="shared" si="7"/>
        <v>9936</v>
      </c>
    </row>
    <row r="472" spans="1:12" x14ac:dyDescent="0.25">
      <c r="A472" t="s">
        <v>1028</v>
      </c>
      <c r="B472" s="92">
        <v>46211</v>
      </c>
      <c r="C472" t="s">
        <v>490</v>
      </c>
      <c r="D472" t="s">
        <v>442</v>
      </c>
      <c r="E472" t="s">
        <v>540</v>
      </c>
      <c r="F472" t="s">
        <v>465</v>
      </c>
      <c r="G472" t="s">
        <v>466</v>
      </c>
      <c r="H472" t="s">
        <v>480</v>
      </c>
      <c r="I472" t="s">
        <v>481</v>
      </c>
      <c r="J472" s="87">
        <v>7</v>
      </c>
      <c r="K472" s="89">
        <v>419</v>
      </c>
      <c r="L472" s="89">
        <f t="shared" si="7"/>
        <v>2933</v>
      </c>
    </row>
    <row r="473" spans="1:12" x14ac:dyDescent="0.25">
      <c r="A473" t="s">
        <v>1029</v>
      </c>
      <c r="B473" s="92">
        <v>46212</v>
      </c>
      <c r="C473" t="s">
        <v>457</v>
      </c>
      <c r="D473" t="s">
        <v>491</v>
      </c>
      <c r="E473" t="s">
        <v>632</v>
      </c>
      <c r="F473" t="s">
        <v>557</v>
      </c>
      <c r="G473" t="s">
        <v>573</v>
      </c>
      <c r="H473" t="s">
        <v>574</v>
      </c>
      <c r="I473" t="s">
        <v>575</v>
      </c>
      <c r="J473" s="87">
        <v>1</v>
      </c>
      <c r="K473" s="89">
        <v>276</v>
      </c>
      <c r="L473" s="89">
        <f t="shared" si="7"/>
        <v>276</v>
      </c>
    </row>
    <row r="474" spans="1:12" x14ac:dyDescent="0.25">
      <c r="A474" t="s">
        <v>1030</v>
      </c>
      <c r="B474" s="92">
        <v>46212</v>
      </c>
      <c r="C474" t="s">
        <v>490</v>
      </c>
      <c r="D474" t="s">
        <v>478</v>
      </c>
      <c r="E474" t="s">
        <v>572</v>
      </c>
      <c r="F474" t="s">
        <v>452</v>
      </c>
      <c r="G474" t="s">
        <v>453</v>
      </c>
      <c r="H474" t="s">
        <v>454</v>
      </c>
      <c r="I474" t="s">
        <v>455</v>
      </c>
      <c r="J474" s="87">
        <v>7</v>
      </c>
      <c r="K474" s="89">
        <v>129</v>
      </c>
      <c r="L474" s="89">
        <f t="shared" si="7"/>
        <v>903</v>
      </c>
    </row>
    <row r="475" spans="1:12" x14ac:dyDescent="0.25">
      <c r="A475" t="s">
        <v>1031</v>
      </c>
      <c r="B475" s="92">
        <v>46212</v>
      </c>
      <c r="C475" t="s">
        <v>449</v>
      </c>
      <c r="D475" t="s">
        <v>527</v>
      </c>
      <c r="E475" t="s">
        <v>632</v>
      </c>
      <c r="F475" t="s">
        <v>444</v>
      </c>
      <c r="G475" t="s">
        <v>445</v>
      </c>
      <c r="H475" t="s">
        <v>446</v>
      </c>
      <c r="I475" t="s">
        <v>447</v>
      </c>
      <c r="J475" s="87">
        <v>12</v>
      </c>
      <c r="K475" s="89">
        <v>949</v>
      </c>
      <c r="L475" s="89">
        <f t="shared" si="7"/>
        <v>11388</v>
      </c>
    </row>
    <row r="476" spans="1:12" x14ac:dyDescent="0.25">
      <c r="A476" t="s">
        <v>1032</v>
      </c>
      <c r="B476" s="92">
        <v>46213</v>
      </c>
      <c r="C476" t="s">
        <v>449</v>
      </c>
      <c r="D476" t="s">
        <v>498</v>
      </c>
      <c r="E476" t="s">
        <v>680</v>
      </c>
      <c r="F476" t="s">
        <v>557</v>
      </c>
      <c r="G476" t="s">
        <v>573</v>
      </c>
      <c r="H476" t="s">
        <v>574</v>
      </c>
      <c r="I476" t="s">
        <v>575</v>
      </c>
      <c r="J476" s="87">
        <v>6</v>
      </c>
      <c r="K476" s="89">
        <v>283</v>
      </c>
      <c r="L476" s="89">
        <f t="shared" si="7"/>
        <v>1698</v>
      </c>
    </row>
    <row r="477" spans="1:12" x14ac:dyDescent="0.25">
      <c r="A477" t="s">
        <v>1033</v>
      </c>
      <c r="B477" s="92">
        <v>46213</v>
      </c>
      <c r="C477" t="s">
        <v>449</v>
      </c>
      <c r="D477" t="s">
        <v>228</v>
      </c>
      <c r="E477" t="s">
        <v>536</v>
      </c>
      <c r="F477" t="s">
        <v>472</v>
      </c>
      <c r="G477" t="s">
        <v>473</v>
      </c>
      <c r="H477" t="s">
        <v>474</v>
      </c>
      <c r="I477" t="s">
        <v>475</v>
      </c>
      <c r="J477" s="87">
        <v>10</v>
      </c>
      <c r="K477" s="89">
        <v>186</v>
      </c>
      <c r="L477" s="89">
        <f t="shared" si="7"/>
        <v>1860</v>
      </c>
    </row>
    <row r="478" spans="1:12" x14ac:dyDescent="0.25">
      <c r="A478" t="s">
        <v>1034</v>
      </c>
      <c r="B478" s="92">
        <v>46213</v>
      </c>
      <c r="C478" t="s">
        <v>490</v>
      </c>
      <c r="D478" t="s">
        <v>442</v>
      </c>
      <c r="E478" t="s">
        <v>611</v>
      </c>
      <c r="F478" t="s">
        <v>512</v>
      </c>
      <c r="G478" t="s">
        <v>512</v>
      </c>
      <c r="H478" t="s">
        <v>513</v>
      </c>
      <c r="I478" t="s">
        <v>514</v>
      </c>
      <c r="J478" s="87">
        <v>7</v>
      </c>
      <c r="K478" s="89">
        <v>140</v>
      </c>
      <c r="L478" s="89">
        <f t="shared" si="7"/>
        <v>980</v>
      </c>
    </row>
    <row r="479" spans="1:12" x14ac:dyDescent="0.25">
      <c r="A479" t="s">
        <v>1035</v>
      </c>
      <c r="B479" s="92">
        <v>46214</v>
      </c>
      <c r="C479" t="s">
        <v>490</v>
      </c>
      <c r="D479" t="s">
        <v>509</v>
      </c>
      <c r="E479" t="s">
        <v>451</v>
      </c>
      <c r="F479" t="s">
        <v>465</v>
      </c>
      <c r="G479" t="s">
        <v>518</v>
      </c>
      <c r="H479" t="s">
        <v>519</v>
      </c>
      <c r="I479" t="s">
        <v>520</v>
      </c>
      <c r="J479" s="87">
        <v>5</v>
      </c>
      <c r="K479" s="89">
        <v>170</v>
      </c>
      <c r="L479" s="89">
        <f t="shared" si="7"/>
        <v>850</v>
      </c>
    </row>
    <row r="480" spans="1:12" x14ac:dyDescent="0.25">
      <c r="A480" t="s">
        <v>1036</v>
      </c>
      <c r="B480" s="92">
        <v>46214</v>
      </c>
      <c r="C480" t="s">
        <v>506</v>
      </c>
      <c r="D480" t="s">
        <v>517</v>
      </c>
      <c r="E480" t="s">
        <v>620</v>
      </c>
      <c r="F480" t="s">
        <v>452</v>
      </c>
      <c r="G480" t="s">
        <v>493</v>
      </c>
      <c r="H480" t="s">
        <v>494</v>
      </c>
      <c r="I480" t="s">
        <v>495</v>
      </c>
      <c r="J480" s="87">
        <v>5</v>
      </c>
      <c r="K480" s="89">
        <v>54</v>
      </c>
      <c r="L480" s="89">
        <f t="shared" si="7"/>
        <v>270</v>
      </c>
    </row>
    <row r="481" spans="1:12" x14ac:dyDescent="0.25">
      <c r="A481" t="s">
        <v>1037</v>
      </c>
      <c r="B481" s="92">
        <v>46214</v>
      </c>
      <c r="C481" t="s">
        <v>532</v>
      </c>
      <c r="D481" t="s">
        <v>498</v>
      </c>
      <c r="E481" t="s">
        <v>451</v>
      </c>
      <c r="F481" t="s">
        <v>452</v>
      </c>
      <c r="G481" t="s">
        <v>493</v>
      </c>
      <c r="H481" t="s">
        <v>494</v>
      </c>
      <c r="I481" t="s">
        <v>495</v>
      </c>
      <c r="J481" s="87">
        <v>3</v>
      </c>
      <c r="K481" s="89">
        <v>56</v>
      </c>
      <c r="L481" s="89">
        <f t="shared" si="7"/>
        <v>168</v>
      </c>
    </row>
    <row r="482" spans="1:12" x14ac:dyDescent="0.25">
      <c r="A482" t="s">
        <v>1038</v>
      </c>
      <c r="B482" s="92">
        <v>46216</v>
      </c>
      <c r="C482" t="s">
        <v>500</v>
      </c>
      <c r="D482" t="s">
        <v>491</v>
      </c>
      <c r="E482" t="s">
        <v>522</v>
      </c>
      <c r="F482" t="s">
        <v>444</v>
      </c>
      <c r="G482" t="s">
        <v>445</v>
      </c>
      <c r="H482" t="s">
        <v>446</v>
      </c>
      <c r="I482" t="s">
        <v>447</v>
      </c>
      <c r="J482" s="87">
        <v>5</v>
      </c>
      <c r="K482" s="89">
        <v>1042</v>
      </c>
      <c r="L482" s="89">
        <f t="shared" si="7"/>
        <v>5210</v>
      </c>
    </row>
    <row r="483" spans="1:12" x14ac:dyDescent="0.25">
      <c r="A483" t="s">
        <v>1039</v>
      </c>
      <c r="B483" s="92">
        <v>46216</v>
      </c>
      <c r="C483" t="s">
        <v>500</v>
      </c>
      <c r="D483" t="s">
        <v>228</v>
      </c>
      <c r="E483" t="s">
        <v>507</v>
      </c>
      <c r="F483" t="s">
        <v>465</v>
      </c>
      <c r="G483" t="s">
        <v>466</v>
      </c>
      <c r="H483" t="s">
        <v>480</v>
      </c>
      <c r="I483" t="s">
        <v>481</v>
      </c>
      <c r="J483" s="87">
        <v>11</v>
      </c>
      <c r="K483" s="89">
        <v>412</v>
      </c>
      <c r="L483" s="89">
        <f t="shared" si="7"/>
        <v>4532</v>
      </c>
    </row>
    <row r="484" spans="1:12" x14ac:dyDescent="0.25">
      <c r="A484" t="s">
        <v>1040</v>
      </c>
      <c r="B484" s="92">
        <v>46216</v>
      </c>
      <c r="C484" t="s">
        <v>490</v>
      </c>
      <c r="D484" t="s">
        <v>509</v>
      </c>
      <c r="E484" t="s">
        <v>594</v>
      </c>
      <c r="F484" t="s">
        <v>465</v>
      </c>
      <c r="G484" t="s">
        <v>466</v>
      </c>
      <c r="H484" t="s">
        <v>467</v>
      </c>
      <c r="I484" t="s">
        <v>468</v>
      </c>
      <c r="J484" s="87">
        <v>6</v>
      </c>
      <c r="K484" s="89">
        <v>194</v>
      </c>
      <c r="L484" s="89">
        <f t="shared" si="7"/>
        <v>1164</v>
      </c>
    </row>
    <row r="485" spans="1:12" x14ac:dyDescent="0.25">
      <c r="A485" t="s">
        <v>1041</v>
      </c>
      <c r="B485" s="92">
        <v>46217</v>
      </c>
      <c r="C485" t="s">
        <v>532</v>
      </c>
      <c r="D485" t="s">
        <v>442</v>
      </c>
      <c r="E485" t="s">
        <v>607</v>
      </c>
      <c r="F485" t="s">
        <v>465</v>
      </c>
      <c r="G485" t="s">
        <v>466</v>
      </c>
      <c r="H485" t="s">
        <v>467</v>
      </c>
      <c r="I485" t="s">
        <v>468</v>
      </c>
      <c r="J485" s="87">
        <v>1</v>
      </c>
      <c r="K485" s="89">
        <v>205</v>
      </c>
      <c r="L485" s="89">
        <f t="shared" si="7"/>
        <v>205</v>
      </c>
    </row>
    <row r="486" spans="1:12" x14ac:dyDescent="0.25">
      <c r="A486" t="s">
        <v>1042</v>
      </c>
      <c r="B486" s="92">
        <v>46217</v>
      </c>
      <c r="C486" t="s">
        <v>532</v>
      </c>
      <c r="D486" t="s">
        <v>442</v>
      </c>
      <c r="E486" t="s">
        <v>565</v>
      </c>
      <c r="F486" t="s">
        <v>459</v>
      </c>
      <c r="G486" t="s">
        <v>460</v>
      </c>
      <c r="H486" t="s">
        <v>461</v>
      </c>
      <c r="I486" t="s">
        <v>462</v>
      </c>
      <c r="J486" s="87">
        <v>9</v>
      </c>
      <c r="K486" s="89">
        <v>1917</v>
      </c>
      <c r="L486" s="89">
        <f t="shared" si="7"/>
        <v>17253</v>
      </c>
    </row>
    <row r="487" spans="1:12" x14ac:dyDescent="0.25">
      <c r="A487" t="s">
        <v>1043</v>
      </c>
      <c r="B487" s="92">
        <v>46217</v>
      </c>
      <c r="C487" t="s">
        <v>457</v>
      </c>
      <c r="D487" t="s">
        <v>509</v>
      </c>
      <c r="E487" t="s">
        <v>443</v>
      </c>
      <c r="F487" t="s">
        <v>444</v>
      </c>
      <c r="G487" t="s">
        <v>523</v>
      </c>
      <c r="H487" t="s">
        <v>547</v>
      </c>
      <c r="I487" t="s">
        <v>548</v>
      </c>
      <c r="J487" s="87">
        <v>7</v>
      </c>
      <c r="K487" s="89">
        <v>1521</v>
      </c>
      <c r="L487" s="89">
        <f t="shared" si="7"/>
        <v>10647</v>
      </c>
    </row>
    <row r="488" spans="1:12" x14ac:dyDescent="0.25">
      <c r="A488" t="s">
        <v>1044</v>
      </c>
      <c r="B488" s="92">
        <v>46218</v>
      </c>
      <c r="C488" t="s">
        <v>516</v>
      </c>
      <c r="D488" t="s">
        <v>491</v>
      </c>
      <c r="E488" t="s">
        <v>674</v>
      </c>
      <c r="F488" t="s">
        <v>472</v>
      </c>
      <c r="G488" t="s">
        <v>473</v>
      </c>
      <c r="H488" t="s">
        <v>474</v>
      </c>
      <c r="I488" t="s">
        <v>475</v>
      </c>
      <c r="J488" s="87">
        <v>12</v>
      </c>
      <c r="K488" s="89">
        <v>167</v>
      </c>
      <c r="L488" s="89">
        <f t="shared" si="7"/>
        <v>2004</v>
      </c>
    </row>
    <row r="489" spans="1:12" x14ac:dyDescent="0.25">
      <c r="A489" t="s">
        <v>1045</v>
      </c>
      <c r="B489" s="92">
        <v>46218</v>
      </c>
      <c r="C489" t="s">
        <v>532</v>
      </c>
      <c r="D489" t="s">
        <v>225</v>
      </c>
      <c r="E489" t="s">
        <v>620</v>
      </c>
      <c r="F489" t="s">
        <v>465</v>
      </c>
      <c r="G489" t="s">
        <v>518</v>
      </c>
      <c r="H489" t="s">
        <v>519</v>
      </c>
      <c r="I489" t="s">
        <v>520</v>
      </c>
      <c r="J489" s="87">
        <v>2</v>
      </c>
      <c r="K489" s="89">
        <v>155</v>
      </c>
      <c r="L489" s="89">
        <f t="shared" si="7"/>
        <v>310</v>
      </c>
    </row>
    <row r="490" spans="1:12" x14ac:dyDescent="0.25">
      <c r="A490" t="s">
        <v>1046</v>
      </c>
      <c r="B490" s="92">
        <v>46218</v>
      </c>
      <c r="C490" t="s">
        <v>516</v>
      </c>
      <c r="D490" t="s">
        <v>442</v>
      </c>
      <c r="E490" t="s">
        <v>534</v>
      </c>
      <c r="F490" t="s">
        <v>444</v>
      </c>
      <c r="G490" t="s">
        <v>445</v>
      </c>
      <c r="H490" t="s">
        <v>554</v>
      </c>
      <c r="I490" t="s">
        <v>555</v>
      </c>
      <c r="J490" s="87">
        <v>11</v>
      </c>
      <c r="K490" s="89">
        <v>1154</v>
      </c>
      <c r="L490" s="89">
        <f t="shared" si="7"/>
        <v>12694</v>
      </c>
    </row>
    <row r="491" spans="1:12" x14ac:dyDescent="0.25">
      <c r="A491" t="s">
        <v>1047</v>
      </c>
      <c r="B491" s="92">
        <v>46219</v>
      </c>
      <c r="C491" t="s">
        <v>441</v>
      </c>
      <c r="D491" t="s">
        <v>517</v>
      </c>
      <c r="E491" t="s">
        <v>680</v>
      </c>
      <c r="F491" t="s">
        <v>459</v>
      </c>
      <c r="G491" t="s">
        <v>460</v>
      </c>
      <c r="H491" t="s">
        <v>461</v>
      </c>
      <c r="I491" t="s">
        <v>462</v>
      </c>
      <c r="J491" s="87">
        <v>4</v>
      </c>
      <c r="K491" s="89">
        <v>1767</v>
      </c>
      <c r="L491" s="89">
        <f t="shared" si="7"/>
        <v>7068</v>
      </c>
    </row>
    <row r="492" spans="1:12" x14ac:dyDescent="0.25">
      <c r="A492" t="s">
        <v>1048</v>
      </c>
      <c r="B492" s="92">
        <v>46219</v>
      </c>
      <c r="C492" t="s">
        <v>497</v>
      </c>
      <c r="D492" t="s">
        <v>470</v>
      </c>
      <c r="E492" t="s">
        <v>530</v>
      </c>
      <c r="F492" t="s">
        <v>472</v>
      </c>
      <c r="G492" t="s">
        <v>473</v>
      </c>
      <c r="H492" t="s">
        <v>474</v>
      </c>
      <c r="I492" t="s">
        <v>475</v>
      </c>
      <c r="J492" s="87">
        <v>10</v>
      </c>
      <c r="K492" s="89">
        <v>171</v>
      </c>
      <c r="L492" s="89">
        <f t="shared" si="7"/>
        <v>1710</v>
      </c>
    </row>
    <row r="493" spans="1:12" x14ac:dyDescent="0.25">
      <c r="A493" t="s">
        <v>1049</v>
      </c>
      <c r="B493" s="92">
        <v>46219</v>
      </c>
      <c r="C493" t="s">
        <v>441</v>
      </c>
      <c r="D493" t="s">
        <v>225</v>
      </c>
      <c r="E493" t="s">
        <v>641</v>
      </c>
      <c r="F493" t="s">
        <v>465</v>
      </c>
      <c r="G493" t="s">
        <v>518</v>
      </c>
      <c r="H493" t="s">
        <v>519</v>
      </c>
      <c r="I493" t="s">
        <v>520</v>
      </c>
      <c r="J493" s="87">
        <v>1</v>
      </c>
      <c r="K493" s="89">
        <v>164</v>
      </c>
      <c r="L493" s="89">
        <f t="shared" si="7"/>
        <v>164</v>
      </c>
    </row>
    <row r="494" spans="1:12" x14ac:dyDescent="0.25">
      <c r="A494" t="s">
        <v>1050</v>
      </c>
      <c r="B494" s="92">
        <v>46220</v>
      </c>
      <c r="C494" t="s">
        <v>500</v>
      </c>
      <c r="D494" t="s">
        <v>470</v>
      </c>
      <c r="E494" t="s">
        <v>624</v>
      </c>
      <c r="F494" t="s">
        <v>444</v>
      </c>
      <c r="G494" t="s">
        <v>523</v>
      </c>
      <c r="H494" t="s">
        <v>524</v>
      </c>
      <c r="I494" t="s">
        <v>525</v>
      </c>
      <c r="J494" s="87">
        <v>1</v>
      </c>
      <c r="K494" s="89">
        <v>851</v>
      </c>
      <c r="L494" s="89">
        <f t="shared" si="7"/>
        <v>851</v>
      </c>
    </row>
    <row r="495" spans="1:12" x14ac:dyDescent="0.25">
      <c r="A495" t="s">
        <v>1051</v>
      </c>
      <c r="B495" s="92">
        <v>46220</v>
      </c>
      <c r="C495" t="s">
        <v>490</v>
      </c>
      <c r="D495" t="s">
        <v>501</v>
      </c>
      <c r="E495" t="s">
        <v>607</v>
      </c>
      <c r="F495" t="s">
        <v>465</v>
      </c>
      <c r="G495" t="s">
        <v>466</v>
      </c>
      <c r="H495" t="s">
        <v>467</v>
      </c>
      <c r="I495" t="s">
        <v>468</v>
      </c>
      <c r="J495" s="87">
        <v>12</v>
      </c>
      <c r="K495" s="89">
        <v>221</v>
      </c>
      <c r="L495" s="89">
        <f t="shared" si="7"/>
        <v>2652</v>
      </c>
    </row>
    <row r="496" spans="1:12" x14ac:dyDescent="0.25">
      <c r="A496" t="s">
        <v>1052</v>
      </c>
      <c r="B496" s="92">
        <v>46220</v>
      </c>
      <c r="C496" t="s">
        <v>449</v>
      </c>
      <c r="D496" t="s">
        <v>225</v>
      </c>
      <c r="E496" t="s">
        <v>607</v>
      </c>
      <c r="F496" t="s">
        <v>472</v>
      </c>
      <c r="G496" t="s">
        <v>473</v>
      </c>
      <c r="H496" t="s">
        <v>474</v>
      </c>
      <c r="I496" t="s">
        <v>475</v>
      </c>
      <c r="J496" s="87">
        <v>12</v>
      </c>
      <c r="K496" s="89">
        <v>186</v>
      </c>
      <c r="L496" s="89">
        <f t="shared" si="7"/>
        <v>2232</v>
      </c>
    </row>
    <row r="497" spans="1:12" x14ac:dyDescent="0.25">
      <c r="A497" t="s">
        <v>1053</v>
      </c>
      <c r="B497" s="92">
        <v>46221</v>
      </c>
      <c r="C497" t="s">
        <v>441</v>
      </c>
      <c r="D497" t="s">
        <v>228</v>
      </c>
      <c r="E497" t="s">
        <v>530</v>
      </c>
      <c r="F497" t="s">
        <v>557</v>
      </c>
      <c r="G497" t="s">
        <v>573</v>
      </c>
      <c r="H497" t="s">
        <v>574</v>
      </c>
      <c r="I497" t="s">
        <v>575</v>
      </c>
      <c r="J497" s="87">
        <v>6</v>
      </c>
      <c r="K497" s="89">
        <v>285</v>
      </c>
      <c r="L497" s="89">
        <f t="shared" si="7"/>
        <v>1710</v>
      </c>
    </row>
    <row r="498" spans="1:12" x14ac:dyDescent="0.25">
      <c r="A498" t="s">
        <v>1054</v>
      </c>
      <c r="B498" s="92">
        <v>46221</v>
      </c>
      <c r="C498" t="s">
        <v>490</v>
      </c>
      <c r="D498" t="s">
        <v>450</v>
      </c>
      <c r="E498" t="s">
        <v>568</v>
      </c>
      <c r="F498" t="s">
        <v>465</v>
      </c>
      <c r="G498" t="s">
        <v>466</v>
      </c>
      <c r="H498" t="s">
        <v>480</v>
      </c>
      <c r="I498" t="s">
        <v>481</v>
      </c>
      <c r="J498" s="87">
        <v>12</v>
      </c>
      <c r="K498" s="89">
        <v>374</v>
      </c>
      <c r="L498" s="89">
        <f t="shared" si="7"/>
        <v>4488</v>
      </c>
    </row>
    <row r="499" spans="1:12" x14ac:dyDescent="0.25">
      <c r="A499" t="s">
        <v>1055</v>
      </c>
      <c r="B499" s="92">
        <v>46221</v>
      </c>
      <c r="C499" t="s">
        <v>516</v>
      </c>
      <c r="D499" t="s">
        <v>478</v>
      </c>
      <c r="E499" t="s">
        <v>589</v>
      </c>
      <c r="F499" t="s">
        <v>444</v>
      </c>
      <c r="G499" t="s">
        <v>523</v>
      </c>
      <c r="H499" t="s">
        <v>547</v>
      </c>
      <c r="I499" t="s">
        <v>548</v>
      </c>
      <c r="J499" s="87">
        <v>7</v>
      </c>
      <c r="K499" s="89">
        <v>1364</v>
      </c>
      <c r="L499" s="89">
        <f t="shared" si="7"/>
        <v>9548</v>
      </c>
    </row>
    <row r="500" spans="1:12" x14ac:dyDescent="0.25">
      <c r="A500" t="s">
        <v>1056</v>
      </c>
      <c r="B500" s="92">
        <v>46223</v>
      </c>
      <c r="C500" t="s">
        <v>477</v>
      </c>
      <c r="D500" t="s">
        <v>225</v>
      </c>
      <c r="E500" t="s">
        <v>443</v>
      </c>
      <c r="F500" t="s">
        <v>465</v>
      </c>
      <c r="G500" t="s">
        <v>466</v>
      </c>
      <c r="H500" t="s">
        <v>480</v>
      </c>
      <c r="I500" t="s">
        <v>481</v>
      </c>
      <c r="J500" s="87">
        <v>9</v>
      </c>
      <c r="K500" s="89">
        <v>419</v>
      </c>
      <c r="L500" s="89">
        <f t="shared" si="7"/>
        <v>3771</v>
      </c>
    </row>
    <row r="501" spans="1:12" x14ac:dyDescent="0.25">
      <c r="A501" t="s">
        <v>1057</v>
      </c>
      <c r="B501" s="92">
        <v>46223</v>
      </c>
      <c r="C501" t="s">
        <v>457</v>
      </c>
      <c r="D501" t="s">
        <v>509</v>
      </c>
      <c r="E501" t="s">
        <v>680</v>
      </c>
      <c r="F501" t="s">
        <v>557</v>
      </c>
      <c r="G501" t="s">
        <v>573</v>
      </c>
      <c r="H501" t="s">
        <v>574</v>
      </c>
      <c r="I501" t="s">
        <v>575</v>
      </c>
      <c r="J501" s="87">
        <v>12</v>
      </c>
      <c r="K501" s="89">
        <v>284</v>
      </c>
      <c r="L501" s="89">
        <f t="shared" si="7"/>
        <v>3408</v>
      </c>
    </row>
    <row r="502" spans="1:12" x14ac:dyDescent="0.25">
      <c r="A502" t="s">
        <v>1058</v>
      </c>
      <c r="B502" s="92">
        <v>46223</v>
      </c>
      <c r="C502" t="s">
        <v>457</v>
      </c>
      <c r="D502" t="s">
        <v>228</v>
      </c>
      <c r="E502" t="s">
        <v>492</v>
      </c>
      <c r="F502" t="s">
        <v>465</v>
      </c>
      <c r="G502" t="s">
        <v>518</v>
      </c>
      <c r="H502" t="s">
        <v>519</v>
      </c>
      <c r="I502" t="s">
        <v>520</v>
      </c>
      <c r="J502" s="87">
        <v>6</v>
      </c>
      <c r="K502" s="89">
        <v>162</v>
      </c>
      <c r="L502" s="89">
        <f t="shared" si="7"/>
        <v>972</v>
      </c>
    </row>
    <row r="503" spans="1:12" x14ac:dyDescent="0.25">
      <c r="A503" t="s">
        <v>1059</v>
      </c>
      <c r="B503" s="92">
        <v>46224</v>
      </c>
      <c r="C503" t="s">
        <v>449</v>
      </c>
      <c r="D503" t="s">
        <v>228</v>
      </c>
      <c r="E503" t="s">
        <v>528</v>
      </c>
      <c r="F503" t="s">
        <v>512</v>
      </c>
      <c r="G503" t="s">
        <v>512</v>
      </c>
      <c r="H503" t="s">
        <v>513</v>
      </c>
      <c r="I503" t="s">
        <v>514</v>
      </c>
      <c r="J503" s="87">
        <v>8</v>
      </c>
      <c r="K503" s="89">
        <v>125</v>
      </c>
      <c r="L503" s="89">
        <f t="shared" si="7"/>
        <v>1000</v>
      </c>
    </row>
    <row r="504" spans="1:12" x14ac:dyDescent="0.25">
      <c r="A504" t="s">
        <v>1060</v>
      </c>
      <c r="B504" s="92">
        <v>46224</v>
      </c>
      <c r="C504" t="s">
        <v>449</v>
      </c>
      <c r="D504" t="s">
        <v>509</v>
      </c>
      <c r="E504" t="s">
        <v>683</v>
      </c>
      <c r="F504" t="s">
        <v>444</v>
      </c>
      <c r="G504" t="s">
        <v>445</v>
      </c>
      <c r="H504" t="s">
        <v>446</v>
      </c>
      <c r="I504" t="s">
        <v>447</v>
      </c>
      <c r="J504" s="87">
        <v>3</v>
      </c>
      <c r="K504" s="89">
        <v>945</v>
      </c>
      <c r="L504" s="89">
        <f t="shared" si="7"/>
        <v>2835</v>
      </c>
    </row>
    <row r="505" spans="1:12" x14ac:dyDescent="0.25">
      <c r="A505" t="s">
        <v>1061</v>
      </c>
      <c r="B505" s="92">
        <v>46224</v>
      </c>
      <c r="C505" t="s">
        <v>449</v>
      </c>
      <c r="D505" t="s">
        <v>470</v>
      </c>
      <c r="E505" t="s">
        <v>620</v>
      </c>
      <c r="F505" t="s">
        <v>512</v>
      </c>
      <c r="G505" t="s">
        <v>512</v>
      </c>
      <c r="H505" t="s">
        <v>513</v>
      </c>
      <c r="I505" t="s">
        <v>514</v>
      </c>
      <c r="J505" s="87">
        <v>11</v>
      </c>
      <c r="K505" s="89">
        <v>124</v>
      </c>
      <c r="L505" s="89">
        <f t="shared" si="7"/>
        <v>1364</v>
      </c>
    </row>
    <row r="506" spans="1:12" x14ac:dyDescent="0.25">
      <c r="A506" t="s">
        <v>1062</v>
      </c>
      <c r="B506" s="92">
        <v>46225</v>
      </c>
      <c r="C506" t="s">
        <v>497</v>
      </c>
      <c r="D506" t="s">
        <v>517</v>
      </c>
      <c r="E506" t="s">
        <v>581</v>
      </c>
      <c r="F506" t="s">
        <v>452</v>
      </c>
      <c r="G506" t="s">
        <v>493</v>
      </c>
      <c r="H506" t="s">
        <v>494</v>
      </c>
      <c r="I506" t="s">
        <v>495</v>
      </c>
      <c r="J506" s="87">
        <v>6</v>
      </c>
      <c r="K506" s="89">
        <v>58</v>
      </c>
      <c r="L506" s="89">
        <f t="shared" si="7"/>
        <v>348</v>
      </c>
    </row>
    <row r="507" spans="1:12" x14ac:dyDescent="0.25">
      <c r="A507" t="s">
        <v>1063</v>
      </c>
      <c r="B507" s="92">
        <v>46225</v>
      </c>
      <c r="C507" t="s">
        <v>532</v>
      </c>
      <c r="D507" t="s">
        <v>501</v>
      </c>
      <c r="E507" t="s">
        <v>540</v>
      </c>
      <c r="F507" t="s">
        <v>512</v>
      </c>
      <c r="G507" t="s">
        <v>512</v>
      </c>
      <c r="H507" t="s">
        <v>513</v>
      </c>
      <c r="I507" t="s">
        <v>514</v>
      </c>
      <c r="J507" s="87">
        <v>1</v>
      </c>
      <c r="K507" s="89">
        <v>139</v>
      </c>
      <c r="L507" s="89">
        <f t="shared" si="7"/>
        <v>139</v>
      </c>
    </row>
    <row r="508" spans="1:12" x14ac:dyDescent="0.25">
      <c r="A508" t="s">
        <v>1064</v>
      </c>
      <c r="B508" s="92">
        <v>46225</v>
      </c>
      <c r="C508" t="s">
        <v>457</v>
      </c>
      <c r="D508" t="s">
        <v>225</v>
      </c>
      <c r="E508" t="s">
        <v>538</v>
      </c>
      <c r="F508" t="s">
        <v>459</v>
      </c>
      <c r="G508" t="s">
        <v>460</v>
      </c>
      <c r="H508" t="s">
        <v>461</v>
      </c>
      <c r="I508" t="s">
        <v>462</v>
      </c>
      <c r="J508" s="87">
        <v>7</v>
      </c>
      <c r="K508" s="89">
        <v>1958</v>
      </c>
      <c r="L508" s="89">
        <f t="shared" si="7"/>
        <v>13706</v>
      </c>
    </row>
    <row r="509" spans="1:12" x14ac:dyDescent="0.25">
      <c r="A509" t="s">
        <v>1065</v>
      </c>
      <c r="B509" s="92">
        <v>46226</v>
      </c>
      <c r="C509" t="s">
        <v>457</v>
      </c>
      <c r="D509" t="s">
        <v>225</v>
      </c>
      <c r="E509" t="s">
        <v>632</v>
      </c>
      <c r="F509" t="s">
        <v>452</v>
      </c>
      <c r="G509" t="s">
        <v>453</v>
      </c>
      <c r="H509" t="s">
        <v>454</v>
      </c>
      <c r="I509" t="s">
        <v>455</v>
      </c>
      <c r="J509" s="87">
        <v>1</v>
      </c>
      <c r="K509" s="89">
        <v>119</v>
      </c>
      <c r="L509" s="89">
        <f t="shared" si="7"/>
        <v>119</v>
      </c>
    </row>
    <row r="510" spans="1:12" x14ac:dyDescent="0.25">
      <c r="A510" t="s">
        <v>1066</v>
      </c>
      <c r="B510" s="92">
        <v>46226</v>
      </c>
      <c r="C510" t="s">
        <v>500</v>
      </c>
      <c r="D510" t="s">
        <v>527</v>
      </c>
      <c r="E510" t="s">
        <v>627</v>
      </c>
      <c r="F510" t="s">
        <v>459</v>
      </c>
      <c r="G510" t="s">
        <v>460</v>
      </c>
      <c r="H510" t="s">
        <v>461</v>
      </c>
      <c r="I510" t="s">
        <v>462</v>
      </c>
      <c r="J510" s="87">
        <v>1</v>
      </c>
      <c r="K510" s="89">
        <v>1955</v>
      </c>
      <c r="L510" s="89">
        <f t="shared" si="7"/>
        <v>1955</v>
      </c>
    </row>
    <row r="511" spans="1:12" x14ac:dyDescent="0.25">
      <c r="A511" t="s">
        <v>1067</v>
      </c>
      <c r="B511" s="92">
        <v>46226</v>
      </c>
      <c r="C511" t="s">
        <v>457</v>
      </c>
      <c r="D511" t="s">
        <v>478</v>
      </c>
      <c r="E511" t="s">
        <v>458</v>
      </c>
      <c r="F511" t="s">
        <v>459</v>
      </c>
      <c r="G511" t="s">
        <v>460</v>
      </c>
      <c r="H511" t="s">
        <v>461</v>
      </c>
      <c r="I511" t="s">
        <v>462</v>
      </c>
      <c r="J511" s="87">
        <v>2</v>
      </c>
      <c r="K511" s="89">
        <v>1881</v>
      </c>
      <c r="L511" s="89">
        <f t="shared" si="7"/>
        <v>3762</v>
      </c>
    </row>
    <row r="512" spans="1:12" x14ac:dyDescent="0.25">
      <c r="A512" t="s">
        <v>1068</v>
      </c>
      <c r="B512" s="92">
        <v>46227</v>
      </c>
      <c r="C512" t="s">
        <v>449</v>
      </c>
      <c r="D512" t="s">
        <v>501</v>
      </c>
      <c r="E512" t="s">
        <v>683</v>
      </c>
      <c r="F512" t="s">
        <v>452</v>
      </c>
      <c r="G512" t="s">
        <v>493</v>
      </c>
      <c r="H512" t="s">
        <v>494</v>
      </c>
      <c r="I512" t="s">
        <v>495</v>
      </c>
      <c r="J512" s="87">
        <v>2</v>
      </c>
      <c r="K512" s="89">
        <v>57</v>
      </c>
      <c r="L512" s="89">
        <f t="shared" si="7"/>
        <v>114</v>
      </c>
    </row>
    <row r="513" spans="1:12" x14ac:dyDescent="0.25">
      <c r="A513" t="s">
        <v>1069</v>
      </c>
      <c r="B513" s="92">
        <v>46227</v>
      </c>
      <c r="C513" t="s">
        <v>497</v>
      </c>
      <c r="D513" t="s">
        <v>498</v>
      </c>
      <c r="E513" t="s">
        <v>572</v>
      </c>
      <c r="F513" t="s">
        <v>444</v>
      </c>
      <c r="G513" t="s">
        <v>445</v>
      </c>
      <c r="H513" t="s">
        <v>446</v>
      </c>
      <c r="I513" t="s">
        <v>447</v>
      </c>
      <c r="J513" s="87">
        <v>4</v>
      </c>
      <c r="K513" s="89">
        <v>963</v>
      </c>
      <c r="L513" s="89">
        <f t="shared" si="7"/>
        <v>3852</v>
      </c>
    </row>
    <row r="514" spans="1:12" x14ac:dyDescent="0.25">
      <c r="A514" t="s">
        <v>1070</v>
      </c>
      <c r="B514" s="92">
        <v>46227</v>
      </c>
      <c r="C514" t="s">
        <v>500</v>
      </c>
      <c r="D514" t="s">
        <v>442</v>
      </c>
      <c r="E514" t="s">
        <v>636</v>
      </c>
      <c r="F514" t="s">
        <v>452</v>
      </c>
      <c r="G514" t="s">
        <v>486</v>
      </c>
      <c r="H514" t="s">
        <v>487</v>
      </c>
      <c r="I514" t="s">
        <v>488</v>
      </c>
      <c r="J514" s="87">
        <v>12</v>
      </c>
      <c r="K514" s="89">
        <v>494</v>
      </c>
      <c r="L514" s="89">
        <f t="shared" ref="L514:L577" si="8">J514*K514</f>
        <v>5928</v>
      </c>
    </row>
    <row r="515" spans="1:12" x14ac:dyDescent="0.25">
      <c r="A515" t="s">
        <v>1071</v>
      </c>
      <c r="B515" s="92">
        <v>46228</v>
      </c>
      <c r="C515" t="s">
        <v>500</v>
      </c>
      <c r="D515" t="s">
        <v>501</v>
      </c>
      <c r="E515" t="s">
        <v>607</v>
      </c>
      <c r="F515" t="s">
        <v>452</v>
      </c>
      <c r="G515" t="s">
        <v>486</v>
      </c>
      <c r="H515" t="s">
        <v>487</v>
      </c>
      <c r="I515" t="s">
        <v>488</v>
      </c>
      <c r="J515" s="87">
        <v>11</v>
      </c>
      <c r="K515" s="89">
        <v>475</v>
      </c>
      <c r="L515" s="89">
        <f t="shared" si="8"/>
        <v>5225</v>
      </c>
    </row>
    <row r="516" spans="1:12" x14ac:dyDescent="0.25">
      <c r="A516" t="s">
        <v>1072</v>
      </c>
      <c r="B516" s="92">
        <v>46228</v>
      </c>
      <c r="C516" t="s">
        <v>457</v>
      </c>
      <c r="D516" t="s">
        <v>228</v>
      </c>
      <c r="E516" t="s">
        <v>538</v>
      </c>
      <c r="F516" t="s">
        <v>444</v>
      </c>
      <c r="G516" t="s">
        <v>445</v>
      </c>
      <c r="H516" t="s">
        <v>446</v>
      </c>
      <c r="I516" t="s">
        <v>447</v>
      </c>
      <c r="J516" s="87">
        <v>1</v>
      </c>
      <c r="K516" s="89">
        <v>940</v>
      </c>
      <c r="L516" s="89">
        <f t="shared" si="8"/>
        <v>940</v>
      </c>
    </row>
    <row r="517" spans="1:12" x14ac:dyDescent="0.25">
      <c r="A517" t="s">
        <v>1073</v>
      </c>
      <c r="B517" s="92">
        <v>46228</v>
      </c>
      <c r="C517" t="s">
        <v>532</v>
      </c>
      <c r="D517" t="s">
        <v>470</v>
      </c>
      <c r="E517" t="s">
        <v>680</v>
      </c>
      <c r="F517" t="s">
        <v>444</v>
      </c>
      <c r="G517" t="s">
        <v>523</v>
      </c>
      <c r="H517" t="s">
        <v>547</v>
      </c>
      <c r="I517" t="s">
        <v>548</v>
      </c>
      <c r="J517" s="87">
        <v>6</v>
      </c>
      <c r="K517" s="89">
        <v>1414</v>
      </c>
      <c r="L517" s="89">
        <f t="shared" si="8"/>
        <v>8484</v>
      </c>
    </row>
    <row r="518" spans="1:12" x14ac:dyDescent="0.25">
      <c r="A518" t="s">
        <v>1074</v>
      </c>
      <c r="B518" s="92">
        <v>46230</v>
      </c>
      <c r="C518" t="s">
        <v>457</v>
      </c>
      <c r="D518" t="s">
        <v>478</v>
      </c>
      <c r="E518" t="s">
        <v>504</v>
      </c>
      <c r="F518" t="s">
        <v>452</v>
      </c>
      <c r="G518" t="s">
        <v>493</v>
      </c>
      <c r="H518" t="s">
        <v>494</v>
      </c>
      <c r="I518" t="s">
        <v>495</v>
      </c>
      <c r="J518" s="87">
        <v>9</v>
      </c>
      <c r="K518" s="89">
        <v>57</v>
      </c>
      <c r="L518" s="89">
        <f t="shared" si="8"/>
        <v>513</v>
      </c>
    </row>
    <row r="519" spans="1:12" x14ac:dyDescent="0.25">
      <c r="A519" t="s">
        <v>1075</v>
      </c>
      <c r="B519" s="92">
        <v>46230</v>
      </c>
      <c r="C519" t="s">
        <v>441</v>
      </c>
      <c r="D519" t="s">
        <v>470</v>
      </c>
      <c r="E519" t="s">
        <v>708</v>
      </c>
      <c r="F519" t="s">
        <v>459</v>
      </c>
      <c r="G519" t="s">
        <v>460</v>
      </c>
      <c r="H519" t="s">
        <v>461</v>
      </c>
      <c r="I519" t="s">
        <v>462</v>
      </c>
      <c r="J519" s="87">
        <v>6</v>
      </c>
      <c r="K519" s="89">
        <v>1909</v>
      </c>
      <c r="L519" s="89">
        <f t="shared" si="8"/>
        <v>11454</v>
      </c>
    </row>
    <row r="520" spans="1:12" x14ac:dyDescent="0.25">
      <c r="A520" t="s">
        <v>1076</v>
      </c>
      <c r="B520" s="92">
        <v>46230</v>
      </c>
      <c r="C520" t="s">
        <v>457</v>
      </c>
      <c r="D520" t="s">
        <v>470</v>
      </c>
      <c r="E520" t="s">
        <v>581</v>
      </c>
      <c r="F520" t="s">
        <v>444</v>
      </c>
      <c r="G520" t="s">
        <v>523</v>
      </c>
      <c r="H520" t="s">
        <v>524</v>
      </c>
      <c r="I520" t="s">
        <v>525</v>
      </c>
      <c r="J520" s="87">
        <v>2</v>
      </c>
      <c r="K520" s="89">
        <v>812</v>
      </c>
      <c r="L520" s="89">
        <f t="shared" si="8"/>
        <v>1624</v>
      </c>
    </row>
    <row r="521" spans="1:12" x14ac:dyDescent="0.25">
      <c r="A521" t="s">
        <v>1077</v>
      </c>
      <c r="B521" s="92">
        <v>46231</v>
      </c>
      <c r="C521" t="s">
        <v>497</v>
      </c>
      <c r="D521" t="s">
        <v>527</v>
      </c>
      <c r="E521" t="s">
        <v>562</v>
      </c>
      <c r="F521" t="s">
        <v>465</v>
      </c>
      <c r="G521" t="s">
        <v>466</v>
      </c>
      <c r="H521" t="s">
        <v>467</v>
      </c>
      <c r="I521" t="s">
        <v>468</v>
      </c>
      <c r="J521" s="87">
        <v>9</v>
      </c>
      <c r="K521" s="89">
        <v>192</v>
      </c>
      <c r="L521" s="89">
        <f t="shared" si="8"/>
        <v>1728</v>
      </c>
    </row>
    <row r="522" spans="1:12" x14ac:dyDescent="0.25">
      <c r="A522" t="s">
        <v>1078</v>
      </c>
      <c r="B522" s="92">
        <v>46231</v>
      </c>
      <c r="C522" t="s">
        <v>449</v>
      </c>
      <c r="D522" t="s">
        <v>491</v>
      </c>
      <c r="E522" t="s">
        <v>587</v>
      </c>
      <c r="F522" t="s">
        <v>465</v>
      </c>
      <c r="G522" t="s">
        <v>518</v>
      </c>
      <c r="H522" t="s">
        <v>519</v>
      </c>
      <c r="I522" t="s">
        <v>520</v>
      </c>
      <c r="J522" s="87">
        <v>12</v>
      </c>
      <c r="K522" s="89">
        <v>168</v>
      </c>
      <c r="L522" s="89">
        <f t="shared" si="8"/>
        <v>2016</v>
      </c>
    </row>
    <row r="523" spans="1:12" x14ac:dyDescent="0.25">
      <c r="A523" t="s">
        <v>1079</v>
      </c>
      <c r="B523" s="92">
        <v>46231</v>
      </c>
      <c r="C523" t="s">
        <v>497</v>
      </c>
      <c r="D523" t="s">
        <v>228</v>
      </c>
      <c r="E523" t="s">
        <v>552</v>
      </c>
      <c r="F523" t="s">
        <v>444</v>
      </c>
      <c r="G523" t="s">
        <v>523</v>
      </c>
      <c r="H523" t="s">
        <v>524</v>
      </c>
      <c r="I523" t="s">
        <v>525</v>
      </c>
      <c r="J523" s="87">
        <v>8</v>
      </c>
      <c r="K523" s="89">
        <v>849</v>
      </c>
      <c r="L523" s="89">
        <f t="shared" si="8"/>
        <v>6792</v>
      </c>
    </row>
    <row r="524" spans="1:12" x14ac:dyDescent="0.25">
      <c r="A524" t="s">
        <v>1080</v>
      </c>
      <c r="B524" s="92">
        <v>46232</v>
      </c>
      <c r="C524" t="s">
        <v>477</v>
      </c>
      <c r="D524" t="s">
        <v>478</v>
      </c>
      <c r="E524" t="s">
        <v>443</v>
      </c>
      <c r="F524" t="s">
        <v>444</v>
      </c>
      <c r="G524" t="s">
        <v>445</v>
      </c>
      <c r="H524" t="s">
        <v>554</v>
      </c>
      <c r="I524" t="s">
        <v>555</v>
      </c>
      <c r="J524" s="87">
        <v>4</v>
      </c>
      <c r="K524" s="89">
        <v>1359</v>
      </c>
      <c r="L524" s="89">
        <f t="shared" si="8"/>
        <v>5436</v>
      </c>
    </row>
    <row r="525" spans="1:12" x14ac:dyDescent="0.25">
      <c r="A525" t="s">
        <v>1081</v>
      </c>
      <c r="B525" s="92">
        <v>46232</v>
      </c>
      <c r="C525" t="s">
        <v>500</v>
      </c>
      <c r="D525" t="s">
        <v>501</v>
      </c>
      <c r="E525" t="s">
        <v>695</v>
      </c>
      <c r="F525" t="s">
        <v>459</v>
      </c>
      <c r="G525" t="s">
        <v>460</v>
      </c>
      <c r="H525" t="s">
        <v>461</v>
      </c>
      <c r="I525" t="s">
        <v>462</v>
      </c>
      <c r="J525" s="87">
        <v>4</v>
      </c>
      <c r="K525" s="89">
        <v>2006</v>
      </c>
      <c r="L525" s="89">
        <f t="shared" si="8"/>
        <v>8024</v>
      </c>
    </row>
    <row r="526" spans="1:12" x14ac:dyDescent="0.25">
      <c r="A526" t="s">
        <v>1082</v>
      </c>
      <c r="B526" s="92">
        <v>46232</v>
      </c>
      <c r="C526" t="s">
        <v>516</v>
      </c>
      <c r="D526" t="s">
        <v>498</v>
      </c>
      <c r="E526" t="s">
        <v>583</v>
      </c>
      <c r="F526" t="s">
        <v>459</v>
      </c>
      <c r="G526" t="s">
        <v>460</v>
      </c>
      <c r="H526" t="s">
        <v>461</v>
      </c>
      <c r="I526" t="s">
        <v>462</v>
      </c>
      <c r="J526" s="87">
        <v>8</v>
      </c>
      <c r="K526" s="89">
        <v>1948</v>
      </c>
      <c r="L526" s="89">
        <f t="shared" si="8"/>
        <v>15584</v>
      </c>
    </row>
    <row r="527" spans="1:12" x14ac:dyDescent="0.25">
      <c r="A527" t="s">
        <v>1083</v>
      </c>
      <c r="B527" s="92">
        <v>46233</v>
      </c>
      <c r="C527" t="s">
        <v>449</v>
      </c>
      <c r="D527" t="s">
        <v>470</v>
      </c>
      <c r="E527" t="s">
        <v>522</v>
      </c>
      <c r="F527" t="s">
        <v>557</v>
      </c>
      <c r="G527" t="s">
        <v>558</v>
      </c>
      <c r="H527" t="s">
        <v>559</v>
      </c>
      <c r="I527" t="s">
        <v>560</v>
      </c>
      <c r="J527" s="87">
        <v>9</v>
      </c>
      <c r="K527" s="89">
        <v>676</v>
      </c>
      <c r="L527" s="89">
        <f t="shared" si="8"/>
        <v>6084</v>
      </c>
    </row>
    <row r="528" spans="1:12" x14ac:dyDescent="0.25">
      <c r="A528" t="s">
        <v>1084</v>
      </c>
      <c r="B528" s="92">
        <v>46233</v>
      </c>
      <c r="C528" t="s">
        <v>497</v>
      </c>
      <c r="D528" t="s">
        <v>225</v>
      </c>
      <c r="E528" t="s">
        <v>562</v>
      </c>
      <c r="F528" t="s">
        <v>452</v>
      </c>
      <c r="G528" t="s">
        <v>453</v>
      </c>
      <c r="H528" t="s">
        <v>454</v>
      </c>
      <c r="I528" t="s">
        <v>455</v>
      </c>
      <c r="J528" s="87">
        <v>9</v>
      </c>
      <c r="K528" s="89">
        <v>110</v>
      </c>
      <c r="L528" s="89">
        <f t="shared" si="8"/>
        <v>990</v>
      </c>
    </row>
    <row r="529" spans="1:12" x14ac:dyDescent="0.25">
      <c r="A529" t="s">
        <v>1085</v>
      </c>
      <c r="B529" s="92">
        <v>46233</v>
      </c>
      <c r="C529" t="s">
        <v>516</v>
      </c>
      <c r="D529" t="s">
        <v>527</v>
      </c>
      <c r="E529" t="s">
        <v>716</v>
      </c>
      <c r="F529" t="s">
        <v>444</v>
      </c>
      <c r="G529" t="s">
        <v>523</v>
      </c>
      <c r="H529" t="s">
        <v>524</v>
      </c>
      <c r="I529" t="s">
        <v>525</v>
      </c>
      <c r="J529" s="87">
        <v>3</v>
      </c>
      <c r="K529" s="89">
        <v>738</v>
      </c>
      <c r="L529" s="89">
        <f t="shared" si="8"/>
        <v>2214</v>
      </c>
    </row>
    <row r="530" spans="1:12" x14ac:dyDescent="0.25">
      <c r="A530" t="s">
        <v>1086</v>
      </c>
      <c r="B530" s="92">
        <v>46234</v>
      </c>
      <c r="C530" t="s">
        <v>506</v>
      </c>
      <c r="D530" t="s">
        <v>478</v>
      </c>
      <c r="E530" t="s">
        <v>458</v>
      </c>
      <c r="F530" t="s">
        <v>444</v>
      </c>
      <c r="G530" t="s">
        <v>523</v>
      </c>
      <c r="H530" t="s">
        <v>524</v>
      </c>
      <c r="I530" t="s">
        <v>525</v>
      </c>
      <c r="J530" s="87">
        <v>3</v>
      </c>
      <c r="K530" s="89">
        <v>792</v>
      </c>
      <c r="L530" s="89">
        <f t="shared" si="8"/>
        <v>2376</v>
      </c>
    </row>
    <row r="531" spans="1:12" x14ac:dyDescent="0.25">
      <c r="A531" t="s">
        <v>1087</v>
      </c>
      <c r="B531" s="92">
        <v>46234</v>
      </c>
      <c r="C531" t="s">
        <v>441</v>
      </c>
      <c r="D531" t="s">
        <v>225</v>
      </c>
      <c r="E531" t="s">
        <v>451</v>
      </c>
      <c r="F531" t="s">
        <v>472</v>
      </c>
      <c r="G531" t="s">
        <v>473</v>
      </c>
      <c r="H531" t="s">
        <v>474</v>
      </c>
      <c r="I531" t="s">
        <v>475</v>
      </c>
      <c r="J531" s="87">
        <v>10</v>
      </c>
      <c r="K531" s="89">
        <v>176</v>
      </c>
      <c r="L531" s="89">
        <f t="shared" si="8"/>
        <v>1760</v>
      </c>
    </row>
    <row r="532" spans="1:12" x14ac:dyDescent="0.25">
      <c r="A532" t="s">
        <v>1088</v>
      </c>
      <c r="B532" s="92">
        <v>46234</v>
      </c>
      <c r="C532" t="s">
        <v>497</v>
      </c>
      <c r="D532" t="s">
        <v>491</v>
      </c>
      <c r="E532" t="s">
        <v>443</v>
      </c>
      <c r="F532" t="s">
        <v>452</v>
      </c>
      <c r="G532" t="s">
        <v>493</v>
      </c>
      <c r="H532" t="s">
        <v>494</v>
      </c>
      <c r="I532" t="s">
        <v>495</v>
      </c>
      <c r="J532" s="87">
        <v>11</v>
      </c>
      <c r="K532" s="89">
        <v>51</v>
      </c>
      <c r="L532" s="89">
        <f t="shared" si="8"/>
        <v>561</v>
      </c>
    </row>
    <row r="533" spans="1:12" x14ac:dyDescent="0.25">
      <c r="A533" t="s">
        <v>1089</v>
      </c>
      <c r="B533" s="92">
        <v>46235</v>
      </c>
      <c r="C533" t="s">
        <v>500</v>
      </c>
      <c r="D533" t="s">
        <v>470</v>
      </c>
      <c r="E533" t="s">
        <v>695</v>
      </c>
      <c r="F533" t="s">
        <v>452</v>
      </c>
      <c r="G533" t="s">
        <v>493</v>
      </c>
      <c r="H533" t="s">
        <v>494</v>
      </c>
      <c r="I533" t="s">
        <v>495</v>
      </c>
      <c r="J533" s="87">
        <v>7</v>
      </c>
      <c r="K533" s="89">
        <v>59</v>
      </c>
      <c r="L533" s="89">
        <f t="shared" si="8"/>
        <v>413</v>
      </c>
    </row>
    <row r="534" spans="1:12" x14ac:dyDescent="0.25">
      <c r="A534" t="s">
        <v>1090</v>
      </c>
      <c r="B534" s="92">
        <v>46235</v>
      </c>
      <c r="C534" t="s">
        <v>449</v>
      </c>
      <c r="D534" t="s">
        <v>498</v>
      </c>
      <c r="E534" t="s">
        <v>667</v>
      </c>
      <c r="F534" t="s">
        <v>465</v>
      </c>
      <c r="G534" t="s">
        <v>466</v>
      </c>
      <c r="H534" t="s">
        <v>467</v>
      </c>
      <c r="I534" t="s">
        <v>468</v>
      </c>
      <c r="J534" s="87">
        <v>5</v>
      </c>
      <c r="K534" s="89">
        <v>210</v>
      </c>
      <c r="L534" s="89">
        <f t="shared" si="8"/>
        <v>1050</v>
      </c>
    </row>
    <row r="535" spans="1:12" x14ac:dyDescent="0.25">
      <c r="A535" t="s">
        <v>1091</v>
      </c>
      <c r="B535" s="92">
        <v>46235</v>
      </c>
      <c r="C535" t="s">
        <v>532</v>
      </c>
      <c r="D535" t="s">
        <v>509</v>
      </c>
      <c r="E535" t="s">
        <v>583</v>
      </c>
      <c r="F535" t="s">
        <v>452</v>
      </c>
      <c r="G535" t="s">
        <v>453</v>
      </c>
      <c r="H535" t="s">
        <v>454</v>
      </c>
      <c r="I535" t="s">
        <v>455</v>
      </c>
      <c r="J535" s="87">
        <v>4</v>
      </c>
      <c r="K535" s="89">
        <v>111</v>
      </c>
      <c r="L535" s="89">
        <f t="shared" si="8"/>
        <v>444</v>
      </c>
    </row>
    <row r="536" spans="1:12" x14ac:dyDescent="0.25">
      <c r="A536" t="s">
        <v>1092</v>
      </c>
      <c r="B536" s="92">
        <v>46237</v>
      </c>
      <c r="C536" t="s">
        <v>490</v>
      </c>
      <c r="D536" t="s">
        <v>498</v>
      </c>
      <c r="E536" t="s">
        <v>674</v>
      </c>
      <c r="F536" t="s">
        <v>557</v>
      </c>
      <c r="G536" t="s">
        <v>558</v>
      </c>
      <c r="H536" t="s">
        <v>559</v>
      </c>
      <c r="I536" t="s">
        <v>560</v>
      </c>
      <c r="J536" s="87">
        <v>3</v>
      </c>
      <c r="K536" s="89">
        <v>742</v>
      </c>
      <c r="L536" s="89">
        <f t="shared" si="8"/>
        <v>2226</v>
      </c>
    </row>
    <row r="537" spans="1:12" x14ac:dyDescent="0.25">
      <c r="A537" t="s">
        <v>1093</v>
      </c>
      <c r="B537" s="92">
        <v>46237</v>
      </c>
      <c r="C537" t="s">
        <v>441</v>
      </c>
      <c r="D537" t="s">
        <v>501</v>
      </c>
      <c r="E537" t="s">
        <v>458</v>
      </c>
      <c r="F537" t="s">
        <v>512</v>
      </c>
      <c r="G537" t="s">
        <v>512</v>
      </c>
      <c r="H537" t="s">
        <v>513</v>
      </c>
      <c r="I537" t="s">
        <v>514</v>
      </c>
      <c r="J537" s="87">
        <v>2</v>
      </c>
      <c r="K537" s="89">
        <v>124</v>
      </c>
      <c r="L537" s="89">
        <f t="shared" si="8"/>
        <v>248</v>
      </c>
    </row>
    <row r="538" spans="1:12" x14ac:dyDescent="0.25">
      <c r="A538" t="s">
        <v>1094</v>
      </c>
      <c r="B538" s="92">
        <v>46237</v>
      </c>
      <c r="C538" t="s">
        <v>441</v>
      </c>
      <c r="D538" t="s">
        <v>442</v>
      </c>
      <c r="E538" t="s">
        <v>695</v>
      </c>
      <c r="F538" t="s">
        <v>512</v>
      </c>
      <c r="G538" t="s">
        <v>512</v>
      </c>
      <c r="H538" t="s">
        <v>513</v>
      </c>
      <c r="I538" t="s">
        <v>514</v>
      </c>
      <c r="J538" s="87">
        <v>11</v>
      </c>
      <c r="K538" s="89">
        <v>139</v>
      </c>
      <c r="L538" s="89">
        <f t="shared" si="8"/>
        <v>1529</v>
      </c>
    </row>
    <row r="539" spans="1:12" x14ac:dyDescent="0.25">
      <c r="A539" t="s">
        <v>1095</v>
      </c>
      <c r="B539" s="92">
        <v>46238</v>
      </c>
      <c r="C539" t="s">
        <v>516</v>
      </c>
      <c r="D539" t="s">
        <v>478</v>
      </c>
      <c r="E539" t="s">
        <v>528</v>
      </c>
      <c r="F539" t="s">
        <v>452</v>
      </c>
      <c r="G539" t="s">
        <v>486</v>
      </c>
      <c r="H539" t="s">
        <v>487</v>
      </c>
      <c r="I539" t="s">
        <v>488</v>
      </c>
      <c r="J539" s="87">
        <v>6</v>
      </c>
      <c r="K539" s="89">
        <v>454</v>
      </c>
      <c r="L539" s="89">
        <f t="shared" si="8"/>
        <v>2724</v>
      </c>
    </row>
    <row r="540" spans="1:12" x14ac:dyDescent="0.25">
      <c r="A540" t="s">
        <v>1096</v>
      </c>
      <c r="B540" s="92">
        <v>46238</v>
      </c>
      <c r="C540" t="s">
        <v>457</v>
      </c>
      <c r="D540" t="s">
        <v>498</v>
      </c>
      <c r="E540" t="s">
        <v>611</v>
      </c>
      <c r="F540" t="s">
        <v>444</v>
      </c>
      <c r="G540" t="s">
        <v>523</v>
      </c>
      <c r="H540" t="s">
        <v>547</v>
      </c>
      <c r="I540" t="s">
        <v>548</v>
      </c>
      <c r="J540" s="87">
        <v>8</v>
      </c>
      <c r="K540" s="89">
        <v>1352</v>
      </c>
      <c r="L540" s="89">
        <f t="shared" si="8"/>
        <v>10816</v>
      </c>
    </row>
    <row r="541" spans="1:12" x14ac:dyDescent="0.25">
      <c r="A541" t="s">
        <v>1097</v>
      </c>
      <c r="B541" s="92">
        <v>46238</v>
      </c>
      <c r="C541" t="s">
        <v>449</v>
      </c>
      <c r="D541" t="s">
        <v>509</v>
      </c>
      <c r="E541" t="s">
        <v>507</v>
      </c>
      <c r="F541" t="s">
        <v>459</v>
      </c>
      <c r="G541" t="s">
        <v>460</v>
      </c>
      <c r="H541" t="s">
        <v>461</v>
      </c>
      <c r="I541" t="s">
        <v>462</v>
      </c>
      <c r="J541" s="87">
        <v>10</v>
      </c>
      <c r="K541" s="89">
        <v>1784</v>
      </c>
      <c r="L541" s="89">
        <f t="shared" si="8"/>
        <v>17840</v>
      </c>
    </row>
    <row r="542" spans="1:12" x14ac:dyDescent="0.25">
      <c r="A542" t="s">
        <v>1098</v>
      </c>
      <c r="B542" s="92">
        <v>46239</v>
      </c>
      <c r="C542" t="s">
        <v>516</v>
      </c>
      <c r="D542" t="s">
        <v>228</v>
      </c>
      <c r="E542" t="s">
        <v>581</v>
      </c>
      <c r="F542" t="s">
        <v>465</v>
      </c>
      <c r="G542" t="s">
        <v>466</v>
      </c>
      <c r="H542" t="s">
        <v>480</v>
      </c>
      <c r="I542" t="s">
        <v>481</v>
      </c>
      <c r="J542" s="87">
        <v>1</v>
      </c>
      <c r="K542" s="89">
        <v>386</v>
      </c>
      <c r="L542" s="89">
        <f t="shared" si="8"/>
        <v>386</v>
      </c>
    </row>
    <row r="543" spans="1:12" x14ac:dyDescent="0.25">
      <c r="A543" t="s">
        <v>1099</v>
      </c>
      <c r="B543" s="92">
        <v>46239</v>
      </c>
      <c r="C543" t="s">
        <v>490</v>
      </c>
      <c r="D543" t="s">
        <v>491</v>
      </c>
      <c r="E543" t="s">
        <v>589</v>
      </c>
      <c r="F543" t="s">
        <v>557</v>
      </c>
      <c r="G543" t="s">
        <v>573</v>
      </c>
      <c r="H543" t="s">
        <v>574</v>
      </c>
      <c r="I543" t="s">
        <v>575</v>
      </c>
      <c r="J543" s="87">
        <v>1</v>
      </c>
      <c r="K543" s="89">
        <v>278</v>
      </c>
      <c r="L543" s="89">
        <f t="shared" si="8"/>
        <v>278</v>
      </c>
    </row>
    <row r="544" spans="1:12" x14ac:dyDescent="0.25">
      <c r="A544" t="s">
        <v>1100</v>
      </c>
      <c r="B544" s="92">
        <v>46239</v>
      </c>
      <c r="C544" t="s">
        <v>441</v>
      </c>
      <c r="D544" t="s">
        <v>228</v>
      </c>
      <c r="E544" t="s">
        <v>479</v>
      </c>
      <c r="F544" t="s">
        <v>472</v>
      </c>
      <c r="G544" t="s">
        <v>473</v>
      </c>
      <c r="H544" t="s">
        <v>474</v>
      </c>
      <c r="I544" t="s">
        <v>475</v>
      </c>
      <c r="J544" s="87">
        <v>4</v>
      </c>
      <c r="K544" s="89">
        <v>191</v>
      </c>
      <c r="L544" s="89">
        <f t="shared" si="8"/>
        <v>764</v>
      </c>
    </row>
    <row r="545" spans="1:12" x14ac:dyDescent="0.25">
      <c r="A545" t="s">
        <v>1101</v>
      </c>
      <c r="B545" s="92">
        <v>46240</v>
      </c>
      <c r="C545" t="s">
        <v>457</v>
      </c>
      <c r="D545" t="s">
        <v>517</v>
      </c>
      <c r="E545" t="s">
        <v>683</v>
      </c>
      <c r="F545" t="s">
        <v>444</v>
      </c>
      <c r="G545" t="s">
        <v>523</v>
      </c>
      <c r="H545" t="s">
        <v>524</v>
      </c>
      <c r="I545" t="s">
        <v>525</v>
      </c>
      <c r="J545" s="87">
        <v>1</v>
      </c>
      <c r="K545" s="89">
        <v>850</v>
      </c>
      <c r="L545" s="89">
        <f t="shared" si="8"/>
        <v>850</v>
      </c>
    </row>
    <row r="546" spans="1:12" x14ac:dyDescent="0.25">
      <c r="A546" t="s">
        <v>1102</v>
      </c>
      <c r="B546" s="92">
        <v>46240</v>
      </c>
      <c r="C546" t="s">
        <v>497</v>
      </c>
      <c r="D546" t="s">
        <v>478</v>
      </c>
      <c r="E546" t="s">
        <v>585</v>
      </c>
      <c r="F546" t="s">
        <v>444</v>
      </c>
      <c r="G546" t="s">
        <v>523</v>
      </c>
      <c r="H546" t="s">
        <v>547</v>
      </c>
      <c r="I546" t="s">
        <v>548</v>
      </c>
      <c r="J546" s="87">
        <v>2</v>
      </c>
      <c r="K546" s="89">
        <v>1572</v>
      </c>
      <c r="L546" s="89">
        <f t="shared" si="8"/>
        <v>3144</v>
      </c>
    </row>
    <row r="547" spans="1:12" x14ac:dyDescent="0.25">
      <c r="A547" t="s">
        <v>1103</v>
      </c>
      <c r="B547" s="92">
        <v>46240</v>
      </c>
      <c r="C547" t="s">
        <v>457</v>
      </c>
      <c r="D547" t="s">
        <v>491</v>
      </c>
      <c r="E547" t="s">
        <v>611</v>
      </c>
      <c r="F547" t="s">
        <v>512</v>
      </c>
      <c r="G547" t="s">
        <v>512</v>
      </c>
      <c r="H547" t="s">
        <v>513</v>
      </c>
      <c r="I547" t="s">
        <v>514</v>
      </c>
      <c r="J547" s="87">
        <v>8</v>
      </c>
      <c r="K547" s="89">
        <v>139</v>
      </c>
      <c r="L547" s="89">
        <f t="shared" si="8"/>
        <v>1112</v>
      </c>
    </row>
    <row r="548" spans="1:12" x14ac:dyDescent="0.25">
      <c r="A548" t="s">
        <v>1104</v>
      </c>
      <c r="B548" s="92">
        <v>46241</v>
      </c>
      <c r="C548" t="s">
        <v>532</v>
      </c>
      <c r="D548" t="s">
        <v>228</v>
      </c>
      <c r="E548" t="s">
        <v>479</v>
      </c>
      <c r="F548" t="s">
        <v>472</v>
      </c>
      <c r="G548" t="s">
        <v>473</v>
      </c>
      <c r="H548" t="s">
        <v>474</v>
      </c>
      <c r="I548" t="s">
        <v>475</v>
      </c>
      <c r="J548" s="87">
        <v>8</v>
      </c>
      <c r="K548" s="89">
        <v>175</v>
      </c>
      <c r="L548" s="89">
        <f t="shared" si="8"/>
        <v>1400</v>
      </c>
    </row>
    <row r="549" spans="1:12" x14ac:dyDescent="0.25">
      <c r="A549" t="s">
        <v>1105</v>
      </c>
      <c r="B549" s="92">
        <v>46241</v>
      </c>
      <c r="C549" t="s">
        <v>500</v>
      </c>
      <c r="D549" t="s">
        <v>491</v>
      </c>
      <c r="E549" t="s">
        <v>451</v>
      </c>
      <c r="F549" t="s">
        <v>557</v>
      </c>
      <c r="G549" t="s">
        <v>558</v>
      </c>
      <c r="H549" t="s">
        <v>559</v>
      </c>
      <c r="I549" t="s">
        <v>560</v>
      </c>
      <c r="J549" s="87">
        <v>5</v>
      </c>
      <c r="K549" s="89">
        <v>735</v>
      </c>
      <c r="L549" s="89">
        <f t="shared" si="8"/>
        <v>3675</v>
      </c>
    </row>
    <row r="550" spans="1:12" x14ac:dyDescent="0.25">
      <c r="A550" t="s">
        <v>1106</v>
      </c>
      <c r="B550" s="92">
        <v>46241</v>
      </c>
      <c r="C550" t="s">
        <v>477</v>
      </c>
      <c r="D550" t="s">
        <v>527</v>
      </c>
      <c r="E550" t="s">
        <v>552</v>
      </c>
      <c r="F550" t="s">
        <v>452</v>
      </c>
      <c r="G550" t="s">
        <v>493</v>
      </c>
      <c r="H550" t="s">
        <v>494</v>
      </c>
      <c r="I550" t="s">
        <v>495</v>
      </c>
      <c r="J550" s="87">
        <v>5</v>
      </c>
      <c r="K550" s="89">
        <v>55</v>
      </c>
      <c r="L550" s="89">
        <f t="shared" si="8"/>
        <v>275</v>
      </c>
    </row>
    <row r="551" spans="1:12" x14ac:dyDescent="0.25">
      <c r="A551" t="s">
        <v>1107</v>
      </c>
      <c r="B551" s="92">
        <v>46242</v>
      </c>
      <c r="C551" t="s">
        <v>457</v>
      </c>
      <c r="D551" t="s">
        <v>470</v>
      </c>
      <c r="E551" t="s">
        <v>538</v>
      </c>
      <c r="F551" t="s">
        <v>444</v>
      </c>
      <c r="G551" t="s">
        <v>445</v>
      </c>
      <c r="H551" t="s">
        <v>446</v>
      </c>
      <c r="I551" t="s">
        <v>447</v>
      </c>
      <c r="J551" s="87">
        <v>7</v>
      </c>
      <c r="K551" s="89">
        <v>918</v>
      </c>
      <c r="L551" s="89">
        <f t="shared" si="8"/>
        <v>6426</v>
      </c>
    </row>
    <row r="552" spans="1:12" x14ac:dyDescent="0.25">
      <c r="A552" t="s">
        <v>1108</v>
      </c>
      <c r="B552" s="92">
        <v>46242</v>
      </c>
      <c r="C552" t="s">
        <v>490</v>
      </c>
      <c r="D552" t="s">
        <v>498</v>
      </c>
      <c r="E552" t="s">
        <v>594</v>
      </c>
      <c r="F552" t="s">
        <v>444</v>
      </c>
      <c r="G552" t="s">
        <v>445</v>
      </c>
      <c r="H552" t="s">
        <v>446</v>
      </c>
      <c r="I552" t="s">
        <v>447</v>
      </c>
      <c r="J552" s="87">
        <v>8</v>
      </c>
      <c r="K552" s="89">
        <v>911</v>
      </c>
      <c r="L552" s="89">
        <f t="shared" si="8"/>
        <v>7288</v>
      </c>
    </row>
    <row r="553" spans="1:12" x14ac:dyDescent="0.25">
      <c r="A553" t="s">
        <v>1109</v>
      </c>
      <c r="B553" s="92">
        <v>46242</v>
      </c>
      <c r="C553" t="s">
        <v>506</v>
      </c>
      <c r="D553" t="s">
        <v>442</v>
      </c>
      <c r="E553" t="s">
        <v>611</v>
      </c>
      <c r="F553" t="s">
        <v>444</v>
      </c>
      <c r="G553" t="s">
        <v>445</v>
      </c>
      <c r="H553" t="s">
        <v>446</v>
      </c>
      <c r="I553" t="s">
        <v>447</v>
      </c>
      <c r="J553" s="87">
        <v>4</v>
      </c>
      <c r="K553" s="89">
        <v>996</v>
      </c>
      <c r="L553" s="89">
        <f t="shared" si="8"/>
        <v>3984</v>
      </c>
    </row>
    <row r="554" spans="1:12" x14ac:dyDescent="0.25">
      <c r="A554" t="s">
        <v>1110</v>
      </c>
      <c r="B554" s="92">
        <v>46244</v>
      </c>
      <c r="C554" t="s">
        <v>477</v>
      </c>
      <c r="D554" t="s">
        <v>470</v>
      </c>
      <c r="E554" t="s">
        <v>528</v>
      </c>
      <c r="F554" t="s">
        <v>472</v>
      </c>
      <c r="G554" t="s">
        <v>473</v>
      </c>
      <c r="H554" t="s">
        <v>474</v>
      </c>
      <c r="I554" t="s">
        <v>475</v>
      </c>
      <c r="J554" s="87">
        <v>8</v>
      </c>
      <c r="K554" s="89">
        <v>169</v>
      </c>
      <c r="L554" s="89">
        <f t="shared" si="8"/>
        <v>1352</v>
      </c>
    </row>
    <row r="555" spans="1:12" x14ac:dyDescent="0.25">
      <c r="A555" t="s">
        <v>1111</v>
      </c>
      <c r="B555" s="92">
        <v>46244</v>
      </c>
      <c r="C555" t="s">
        <v>449</v>
      </c>
      <c r="D555" t="s">
        <v>470</v>
      </c>
      <c r="E555" t="s">
        <v>716</v>
      </c>
      <c r="F555" t="s">
        <v>512</v>
      </c>
      <c r="G555" t="s">
        <v>512</v>
      </c>
      <c r="H555" t="s">
        <v>513</v>
      </c>
      <c r="I555" t="s">
        <v>514</v>
      </c>
      <c r="J555" s="87">
        <v>4</v>
      </c>
      <c r="K555" s="89">
        <v>122</v>
      </c>
      <c r="L555" s="89">
        <f t="shared" si="8"/>
        <v>488</v>
      </c>
    </row>
    <row r="556" spans="1:12" x14ac:dyDescent="0.25">
      <c r="A556" t="s">
        <v>1112</v>
      </c>
      <c r="B556" s="92">
        <v>46244</v>
      </c>
      <c r="C556" t="s">
        <v>500</v>
      </c>
      <c r="D556" t="s">
        <v>228</v>
      </c>
      <c r="E556" t="s">
        <v>522</v>
      </c>
      <c r="F556" t="s">
        <v>465</v>
      </c>
      <c r="G556" t="s">
        <v>466</v>
      </c>
      <c r="H556" t="s">
        <v>480</v>
      </c>
      <c r="I556" t="s">
        <v>481</v>
      </c>
      <c r="J556" s="87">
        <v>9</v>
      </c>
      <c r="K556" s="89">
        <v>427</v>
      </c>
      <c r="L556" s="89">
        <f t="shared" si="8"/>
        <v>3843</v>
      </c>
    </row>
    <row r="557" spans="1:12" x14ac:dyDescent="0.25">
      <c r="A557" t="s">
        <v>1113</v>
      </c>
      <c r="B557" s="92">
        <v>46245</v>
      </c>
      <c r="C557" t="s">
        <v>532</v>
      </c>
      <c r="D557" t="s">
        <v>225</v>
      </c>
      <c r="E557" t="s">
        <v>572</v>
      </c>
      <c r="F557" t="s">
        <v>444</v>
      </c>
      <c r="G557" t="s">
        <v>445</v>
      </c>
      <c r="H557" t="s">
        <v>446</v>
      </c>
      <c r="I557" t="s">
        <v>447</v>
      </c>
      <c r="J557" s="87">
        <v>6</v>
      </c>
      <c r="K557" s="89">
        <v>1005</v>
      </c>
      <c r="L557" s="89">
        <f t="shared" si="8"/>
        <v>6030</v>
      </c>
    </row>
    <row r="558" spans="1:12" x14ac:dyDescent="0.25">
      <c r="A558" t="s">
        <v>1114</v>
      </c>
      <c r="B558" s="92">
        <v>46245</v>
      </c>
      <c r="C558" t="s">
        <v>532</v>
      </c>
      <c r="D558" t="s">
        <v>470</v>
      </c>
      <c r="E558" t="s">
        <v>613</v>
      </c>
      <c r="F558" t="s">
        <v>557</v>
      </c>
      <c r="G558" t="s">
        <v>558</v>
      </c>
      <c r="H558" t="s">
        <v>559</v>
      </c>
      <c r="I558" t="s">
        <v>560</v>
      </c>
      <c r="J558" s="87">
        <v>1</v>
      </c>
      <c r="K558" s="89">
        <v>673</v>
      </c>
      <c r="L558" s="89">
        <f t="shared" si="8"/>
        <v>673</v>
      </c>
    </row>
    <row r="559" spans="1:12" x14ac:dyDescent="0.25">
      <c r="A559" t="s">
        <v>1115</v>
      </c>
      <c r="B559" s="92">
        <v>46245</v>
      </c>
      <c r="C559" t="s">
        <v>500</v>
      </c>
      <c r="D559" t="s">
        <v>498</v>
      </c>
      <c r="E559" t="s">
        <v>458</v>
      </c>
      <c r="F559" t="s">
        <v>452</v>
      </c>
      <c r="G559" t="s">
        <v>453</v>
      </c>
      <c r="H559" t="s">
        <v>454</v>
      </c>
      <c r="I559" t="s">
        <v>455</v>
      </c>
      <c r="J559" s="87">
        <v>8</v>
      </c>
      <c r="K559" s="89">
        <v>118</v>
      </c>
      <c r="L559" s="89">
        <f t="shared" si="8"/>
        <v>944</v>
      </c>
    </row>
    <row r="560" spans="1:12" x14ac:dyDescent="0.25">
      <c r="A560" t="s">
        <v>1116</v>
      </c>
      <c r="B560" s="92">
        <v>46246</v>
      </c>
      <c r="C560" t="s">
        <v>449</v>
      </c>
      <c r="D560" t="s">
        <v>442</v>
      </c>
      <c r="E560" t="s">
        <v>471</v>
      </c>
      <c r="F560" t="s">
        <v>452</v>
      </c>
      <c r="G560" t="s">
        <v>493</v>
      </c>
      <c r="H560" t="s">
        <v>494</v>
      </c>
      <c r="I560" t="s">
        <v>495</v>
      </c>
      <c r="J560" s="87">
        <v>8</v>
      </c>
      <c r="K560" s="89">
        <v>55</v>
      </c>
      <c r="L560" s="89">
        <f t="shared" si="8"/>
        <v>440</v>
      </c>
    </row>
    <row r="561" spans="1:12" x14ac:dyDescent="0.25">
      <c r="A561" t="s">
        <v>1117</v>
      </c>
      <c r="B561" s="92">
        <v>46246</v>
      </c>
      <c r="C561" t="s">
        <v>457</v>
      </c>
      <c r="D561" t="s">
        <v>470</v>
      </c>
      <c r="E561" t="s">
        <v>636</v>
      </c>
      <c r="F561" t="s">
        <v>459</v>
      </c>
      <c r="G561" t="s">
        <v>460</v>
      </c>
      <c r="H561" t="s">
        <v>461</v>
      </c>
      <c r="I561" t="s">
        <v>462</v>
      </c>
      <c r="J561" s="87">
        <v>9</v>
      </c>
      <c r="K561" s="89">
        <v>1757</v>
      </c>
      <c r="L561" s="89">
        <f t="shared" si="8"/>
        <v>15813</v>
      </c>
    </row>
    <row r="562" spans="1:12" x14ac:dyDescent="0.25">
      <c r="A562" t="s">
        <v>1118</v>
      </c>
      <c r="B562" s="92">
        <v>46246</v>
      </c>
      <c r="C562" t="s">
        <v>506</v>
      </c>
      <c r="D562" t="s">
        <v>478</v>
      </c>
      <c r="E562" t="s">
        <v>483</v>
      </c>
      <c r="F562" t="s">
        <v>444</v>
      </c>
      <c r="G562" t="s">
        <v>445</v>
      </c>
      <c r="H562" t="s">
        <v>446</v>
      </c>
      <c r="I562" t="s">
        <v>447</v>
      </c>
      <c r="J562" s="87">
        <v>12</v>
      </c>
      <c r="K562" s="89">
        <v>915</v>
      </c>
      <c r="L562" s="89">
        <f t="shared" si="8"/>
        <v>10980</v>
      </c>
    </row>
    <row r="563" spans="1:12" x14ac:dyDescent="0.25">
      <c r="A563" t="s">
        <v>1119</v>
      </c>
      <c r="B563" s="92">
        <v>46247</v>
      </c>
      <c r="C563" t="s">
        <v>506</v>
      </c>
      <c r="D563" t="s">
        <v>450</v>
      </c>
      <c r="E563" t="s">
        <v>458</v>
      </c>
      <c r="F563" t="s">
        <v>465</v>
      </c>
      <c r="G563" t="s">
        <v>466</v>
      </c>
      <c r="H563" t="s">
        <v>480</v>
      </c>
      <c r="I563" t="s">
        <v>481</v>
      </c>
      <c r="J563" s="87">
        <v>8</v>
      </c>
      <c r="K563" s="89">
        <v>371</v>
      </c>
      <c r="L563" s="89">
        <f t="shared" si="8"/>
        <v>2968</v>
      </c>
    </row>
    <row r="564" spans="1:12" x14ac:dyDescent="0.25">
      <c r="A564" t="s">
        <v>1120</v>
      </c>
      <c r="B564" s="92">
        <v>46247</v>
      </c>
      <c r="C564" t="s">
        <v>516</v>
      </c>
      <c r="D564" t="s">
        <v>509</v>
      </c>
      <c r="E564" t="s">
        <v>538</v>
      </c>
      <c r="F564" t="s">
        <v>472</v>
      </c>
      <c r="G564" t="s">
        <v>473</v>
      </c>
      <c r="H564" t="s">
        <v>474</v>
      </c>
      <c r="I564" t="s">
        <v>475</v>
      </c>
      <c r="J564" s="87">
        <v>4</v>
      </c>
      <c r="K564" s="89">
        <v>193</v>
      </c>
      <c r="L564" s="89">
        <f t="shared" si="8"/>
        <v>772</v>
      </c>
    </row>
    <row r="565" spans="1:12" x14ac:dyDescent="0.25">
      <c r="A565" t="s">
        <v>1121</v>
      </c>
      <c r="B565" s="92">
        <v>46247</v>
      </c>
      <c r="C565" t="s">
        <v>500</v>
      </c>
      <c r="D565" t="s">
        <v>498</v>
      </c>
      <c r="E565" t="s">
        <v>587</v>
      </c>
      <c r="F565" t="s">
        <v>444</v>
      </c>
      <c r="G565" t="s">
        <v>445</v>
      </c>
      <c r="H565" t="s">
        <v>446</v>
      </c>
      <c r="I565" t="s">
        <v>447</v>
      </c>
      <c r="J565" s="87">
        <v>9</v>
      </c>
      <c r="K565" s="89">
        <v>924</v>
      </c>
      <c r="L565" s="89">
        <f t="shared" si="8"/>
        <v>8316</v>
      </c>
    </row>
    <row r="566" spans="1:12" x14ac:dyDescent="0.25">
      <c r="A566" t="s">
        <v>1122</v>
      </c>
      <c r="B566" s="92">
        <v>46248</v>
      </c>
      <c r="C566" t="s">
        <v>441</v>
      </c>
      <c r="D566" t="s">
        <v>442</v>
      </c>
      <c r="E566" t="s">
        <v>568</v>
      </c>
      <c r="F566" t="s">
        <v>459</v>
      </c>
      <c r="G566" t="s">
        <v>460</v>
      </c>
      <c r="H566" t="s">
        <v>461</v>
      </c>
      <c r="I566" t="s">
        <v>462</v>
      </c>
      <c r="J566" s="87">
        <v>6</v>
      </c>
      <c r="K566" s="89">
        <v>1991</v>
      </c>
      <c r="L566" s="89">
        <f t="shared" si="8"/>
        <v>11946</v>
      </c>
    </row>
    <row r="567" spans="1:12" x14ac:dyDescent="0.25">
      <c r="A567" t="s">
        <v>1123</v>
      </c>
      <c r="B567" s="92">
        <v>46248</v>
      </c>
      <c r="C567" t="s">
        <v>500</v>
      </c>
      <c r="D567" t="s">
        <v>478</v>
      </c>
      <c r="E567" t="s">
        <v>708</v>
      </c>
      <c r="F567" t="s">
        <v>557</v>
      </c>
      <c r="G567" t="s">
        <v>573</v>
      </c>
      <c r="H567" t="s">
        <v>574</v>
      </c>
      <c r="I567" t="s">
        <v>575</v>
      </c>
      <c r="J567" s="87">
        <v>3</v>
      </c>
      <c r="K567" s="89">
        <v>258</v>
      </c>
      <c r="L567" s="89">
        <f t="shared" si="8"/>
        <v>774</v>
      </c>
    </row>
    <row r="568" spans="1:12" x14ac:dyDescent="0.25">
      <c r="A568" t="s">
        <v>1124</v>
      </c>
      <c r="B568" s="92">
        <v>46248</v>
      </c>
      <c r="C568" t="s">
        <v>449</v>
      </c>
      <c r="D568" t="s">
        <v>450</v>
      </c>
      <c r="E568" t="s">
        <v>507</v>
      </c>
      <c r="F568" t="s">
        <v>444</v>
      </c>
      <c r="G568" t="s">
        <v>445</v>
      </c>
      <c r="H568" t="s">
        <v>446</v>
      </c>
      <c r="I568" t="s">
        <v>447</v>
      </c>
      <c r="J568" s="87">
        <v>6</v>
      </c>
      <c r="K568" s="89">
        <v>933</v>
      </c>
      <c r="L568" s="89">
        <f t="shared" si="8"/>
        <v>5598</v>
      </c>
    </row>
    <row r="569" spans="1:12" x14ac:dyDescent="0.25">
      <c r="A569" t="s">
        <v>1125</v>
      </c>
      <c r="B569" s="92">
        <v>46249</v>
      </c>
      <c r="C569" t="s">
        <v>441</v>
      </c>
      <c r="D569" t="s">
        <v>498</v>
      </c>
      <c r="E569" t="s">
        <v>443</v>
      </c>
      <c r="F569" t="s">
        <v>444</v>
      </c>
      <c r="G569" t="s">
        <v>523</v>
      </c>
      <c r="H569" t="s">
        <v>524</v>
      </c>
      <c r="I569" t="s">
        <v>525</v>
      </c>
      <c r="J569" s="87">
        <v>1</v>
      </c>
      <c r="K569" s="89">
        <v>863</v>
      </c>
      <c r="L569" s="89">
        <f t="shared" si="8"/>
        <v>863</v>
      </c>
    </row>
    <row r="570" spans="1:12" x14ac:dyDescent="0.25">
      <c r="A570" t="s">
        <v>1126</v>
      </c>
      <c r="B570" s="92">
        <v>46249</v>
      </c>
      <c r="C570" t="s">
        <v>477</v>
      </c>
      <c r="D570" t="s">
        <v>442</v>
      </c>
      <c r="E570" t="s">
        <v>594</v>
      </c>
      <c r="F570" t="s">
        <v>444</v>
      </c>
      <c r="G570" t="s">
        <v>523</v>
      </c>
      <c r="H570" t="s">
        <v>524</v>
      </c>
      <c r="I570" t="s">
        <v>525</v>
      </c>
      <c r="J570" s="87">
        <v>12</v>
      </c>
      <c r="K570" s="89">
        <v>806</v>
      </c>
      <c r="L570" s="89">
        <f t="shared" si="8"/>
        <v>9672</v>
      </c>
    </row>
    <row r="571" spans="1:12" x14ac:dyDescent="0.25">
      <c r="A571" t="s">
        <v>1127</v>
      </c>
      <c r="B571" s="92">
        <v>46249</v>
      </c>
      <c r="C571" t="s">
        <v>441</v>
      </c>
      <c r="D571" t="s">
        <v>450</v>
      </c>
      <c r="E571" t="s">
        <v>589</v>
      </c>
      <c r="F571" t="s">
        <v>465</v>
      </c>
      <c r="G571" t="s">
        <v>466</v>
      </c>
      <c r="H571" t="s">
        <v>480</v>
      </c>
      <c r="I571" t="s">
        <v>481</v>
      </c>
      <c r="J571" s="87">
        <v>3</v>
      </c>
      <c r="K571" s="89">
        <v>375</v>
      </c>
      <c r="L571" s="89">
        <f t="shared" si="8"/>
        <v>1125</v>
      </c>
    </row>
    <row r="572" spans="1:12" x14ac:dyDescent="0.25">
      <c r="A572" t="s">
        <v>1128</v>
      </c>
      <c r="B572" s="92">
        <v>46251</v>
      </c>
      <c r="C572" t="s">
        <v>532</v>
      </c>
      <c r="D572" t="s">
        <v>501</v>
      </c>
      <c r="E572" t="s">
        <v>504</v>
      </c>
      <c r="F572" t="s">
        <v>459</v>
      </c>
      <c r="G572" t="s">
        <v>460</v>
      </c>
      <c r="H572" t="s">
        <v>461</v>
      </c>
      <c r="I572" t="s">
        <v>462</v>
      </c>
      <c r="J572" s="87">
        <v>8</v>
      </c>
      <c r="K572" s="89">
        <v>1880</v>
      </c>
      <c r="L572" s="89">
        <f t="shared" si="8"/>
        <v>15040</v>
      </c>
    </row>
    <row r="573" spans="1:12" x14ac:dyDescent="0.25">
      <c r="A573" t="s">
        <v>1129</v>
      </c>
      <c r="B573" s="92">
        <v>46251</v>
      </c>
      <c r="C573" t="s">
        <v>490</v>
      </c>
      <c r="D573" t="s">
        <v>509</v>
      </c>
      <c r="E573" t="s">
        <v>636</v>
      </c>
      <c r="F573" t="s">
        <v>444</v>
      </c>
      <c r="G573" t="s">
        <v>523</v>
      </c>
      <c r="H573" t="s">
        <v>547</v>
      </c>
      <c r="I573" t="s">
        <v>548</v>
      </c>
      <c r="J573" s="87">
        <v>5</v>
      </c>
      <c r="K573" s="89">
        <v>1320</v>
      </c>
      <c r="L573" s="89">
        <f t="shared" si="8"/>
        <v>6600</v>
      </c>
    </row>
    <row r="574" spans="1:12" x14ac:dyDescent="0.25">
      <c r="A574" t="s">
        <v>1130</v>
      </c>
      <c r="B574" s="92">
        <v>46251</v>
      </c>
      <c r="C574" t="s">
        <v>441</v>
      </c>
      <c r="D574" t="s">
        <v>491</v>
      </c>
      <c r="E574" t="s">
        <v>585</v>
      </c>
      <c r="F574" t="s">
        <v>465</v>
      </c>
      <c r="G574" t="s">
        <v>466</v>
      </c>
      <c r="H574" t="s">
        <v>480</v>
      </c>
      <c r="I574" t="s">
        <v>481</v>
      </c>
      <c r="J574" s="87">
        <v>3</v>
      </c>
      <c r="K574" s="89">
        <v>397</v>
      </c>
      <c r="L574" s="89">
        <f t="shared" si="8"/>
        <v>1191</v>
      </c>
    </row>
    <row r="575" spans="1:12" x14ac:dyDescent="0.25">
      <c r="A575" t="s">
        <v>1131</v>
      </c>
      <c r="B575" s="92">
        <v>46252</v>
      </c>
      <c r="C575" t="s">
        <v>497</v>
      </c>
      <c r="D575" t="s">
        <v>527</v>
      </c>
      <c r="E575" t="s">
        <v>674</v>
      </c>
      <c r="F575" t="s">
        <v>557</v>
      </c>
      <c r="G575" t="s">
        <v>558</v>
      </c>
      <c r="H575" t="s">
        <v>559</v>
      </c>
      <c r="I575" t="s">
        <v>560</v>
      </c>
      <c r="J575" s="87">
        <v>10</v>
      </c>
      <c r="K575" s="89">
        <v>728</v>
      </c>
      <c r="L575" s="89">
        <f t="shared" si="8"/>
        <v>7280</v>
      </c>
    </row>
    <row r="576" spans="1:12" x14ac:dyDescent="0.25">
      <c r="A576" t="s">
        <v>1132</v>
      </c>
      <c r="B576" s="92">
        <v>46252</v>
      </c>
      <c r="C576" t="s">
        <v>506</v>
      </c>
      <c r="D576" t="s">
        <v>225</v>
      </c>
      <c r="E576" t="s">
        <v>695</v>
      </c>
      <c r="F576" t="s">
        <v>512</v>
      </c>
      <c r="G576" t="s">
        <v>512</v>
      </c>
      <c r="H576" t="s">
        <v>513</v>
      </c>
      <c r="I576" t="s">
        <v>514</v>
      </c>
      <c r="J576" s="87">
        <v>11</v>
      </c>
      <c r="K576" s="89">
        <v>127</v>
      </c>
      <c r="L576" s="89">
        <f t="shared" si="8"/>
        <v>1397</v>
      </c>
    </row>
    <row r="577" spans="1:12" x14ac:dyDescent="0.25">
      <c r="A577" t="s">
        <v>1133</v>
      </c>
      <c r="B577" s="92">
        <v>46252</v>
      </c>
      <c r="C577" t="s">
        <v>500</v>
      </c>
      <c r="D577" t="s">
        <v>501</v>
      </c>
      <c r="E577" t="s">
        <v>534</v>
      </c>
      <c r="F577" t="s">
        <v>452</v>
      </c>
      <c r="G577" t="s">
        <v>453</v>
      </c>
      <c r="H577" t="s">
        <v>454</v>
      </c>
      <c r="I577" t="s">
        <v>455</v>
      </c>
      <c r="J577" s="87">
        <v>10</v>
      </c>
      <c r="K577" s="89">
        <v>117</v>
      </c>
      <c r="L577" s="89">
        <f t="shared" si="8"/>
        <v>1170</v>
      </c>
    </row>
    <row r="578" spans="1:12" x14ac:dyDescent="0.25">
      <c r="A578" t="s">
        <v>1134</v>
      </c>
      <c r="B578" s="92">
        <v>46253</v>
      </c>
      <c r="C578" t="s">
        <v>449</v>
      </c>
      <c r="D578" t="s">
        <v>491</v>
      </c>
      <c r="E578" t="s">
        <v>708</v>
      </c>
      <c r="F578" t="s">
        <v>557</v>
      </c>
      <c r="G578" t="s">
        <v>558</v>
      </c>
      <c r="H578" t="s">
        <v>559</v>
      </c>
      <c r="I578" t="s">
        <v>560</v>
      </c>
      <c r="J578" s="87">
        <v>1</v>
      </c>
      <c r="K578" s="89">
        <v>792</v>
      </c>
      <c r="L578" s="89">
        <f t="shared" ref="L578:L641" si="9">J578*K578</f>
        <v>792</v>
      </c>
    </row>
    <row r="579" spans="1:12" x14ac:dyDescent="0.25">
      <c r="A579" t="s">
        <v>1135</v>
      </c>
      <c r="B579" s="92">
        <v>46253</v>
      </c>
      <c r="C579" t="s">
        <v>457</v>
      </c>
      <c r="D579" t="s">
        <v>450</v>
      </c>
      <c r="E579" t="s">
        <v>492</v>
      </c>
      <c r="F579" t="s">
        <v>452</v>
      </c>
      <c r="G579" t="s">
        <v>493</v>
      </c>
      <c r="H579" t="s">
        <v>494</v>
      </c>
      <c r="I579" t="s">
        <v>495</v>
      </c>
      <c r="J579" s="87">
        <v>7</v>
      </c>
      <c r="K579" s="89">
        <v>58</v>
      </c>
      <c r="L579" s="89">
        <f t="shared" si="9"/>
        <v>406</v>
      </c>
    </row>
    <row r="580" spans="1:12" x14ac:dyDescent="0.25">
      <c r="A580" t="s">
        <v>1136</v>
      </c>
      <c r="B580" s="92">
        <v>46253</v>
      </c>
      <c r="C580" t="s">
        <v>497</v>
      </c>
      <c r="D580" t="s">
        <v>470</v>
      </c>
      <c r="E580" t="s">
        <v>443</v>
      </c>
      <c r="F580" t="s">
        <v>444</v>
      </c>
      <c r="G580" t="s">
        <v>523</v>
      </c>
      <c r="H580" t="s">
        <v>524</v>
      </c>
      <c r="I580" t="s">
        <v>525</v>
      </c>
      <c r="J580" s="87">
        <v>1</v>
      </c>
      <c r="K580" s="89">
        <v>858</v>
      </c>
      <c r="L580" s="89">
        <f t="shared" si="9"/>
        <v>858</v>
      </c>
    </row>
    <row r="581" spans="1:12" x14ac:dyDescent="0.25">
      <c r="A581" t="s">
        <v>1137</v>
      </c>
      <c r="B581" s="92">
        <v>46254</v>
      </c>
      <c r="C581" t="s">
        <v>490</v>
      </c>
      <c r="D581" t="s">
        <v>491</v>
      </c>
      <c r="E581" t="s">
        <v>522</v>
      </c>
      <c r="F581" t="s">
        <v>465</v>
      </c>
      <c r="G581" t="s">
        <v>466</v>
      </c>
      <c r="H581" t="s">
        <v>467</v>
      </c>
      <c r="I581" t="s">
        <v>468</v>
      </c>
      <c r="J581" s="87">
        <v>8</v>
      </c>
      <c r="K581" s="89">
        <v>197</v>
      </c>
      <c r="L581" s="89">
        <f t="shared" si="9"/>
        <v>1576</v>
      </c>
    </row>
    <row r="582" spans="1:12" x14ac:dyDescent="0.25">
      <c r="A582" t="s">
        <v>1138</v>
      </c>
      <c r="B582" s="92">
        <v>46254</v>
      </c>
      <c r="C582" t="s">
        <v>506</v>
      </c>
      <c r="D582" t="s">
        <v>501</v>
      </c>
      <c r="E582" t="s">
        <v>479</v>
      </c>
      <c r="F582" t="s">
        <v>444</v>
      </c>
      <c r="G582" t="s">
        <v>523</v>
      </c>
      <c r="H582" t="s">
        <v>547</v>
      </c>
      <c r="I582" t="s">
        <v>548</v>
      </c>
      <c r="J582" s="87">
        <v>1</v>
      </c>
      <c r="K582" s="89">
        <v>1517</v>
      </c>
      <c r="L582" s="89">
        <f t="shared" si="9"/>
        <v>1517</v>
      </c>
    </row>
    <row r="583" spans="1:12" x14ac:dyDescent="0.25">
      <c r="A583" t="s">
        <v>1139</v>
      </c>
      <c r="B583" s="92">
        <v>46254</v>
      </c>
      <c r="C583" t="s">
        <v>516</v>
      </c>
      <c r="D583" t="s">
        <v>478</v>
      </c>
      <c r="E583" t="s">
        <v>636</v>
      </c>
      <c r="F583" t="s">
        <v>459</v>
      </c>
      <c r="G583" t="s">
        <v>460</v>
      </c>
      <c r="H583" t="s">
        <v>461</v>
      </c>
      <c r="I583" t="s">
        <v>462</v>
      </c>
      <c r="J583" s="87">
        <v>2</v>
      </c>
      <c r="K583" s="89">
        <v>1864</v>
      </c>
      <c r="L583" s="89">
        <f t="shared" si="9"/>
        <v>3728</v>
      </c>
    </row>
    <row r="584" spans="1:12" x14ac:dyDescent="0.25">
      <c r="A584" t="s">
        <v>1140</v>
      </c>
      <c r="B584" s="92">
        <v>46255</v>
      </c>
      <c r="C584" t="s">
        <v>506</v>
      </c>
      <c r="D584" t="s">
        <v>527</v>
      </c>
      <c r="E584" t="s">
        <v>522</v>
      </c>
      <c r="F584" t="s">
        <v>452</v>
      </c>
      <c r="G584" t="s">
        <v>493</v>
      </c>
      <c r="H584" t="s">
        <v>494</v>
      </c>
      <c r="I584" t="s">
        <v>495</v>
      </c>
      <c r="J584" s="87">
        <v>6</v>
      </c>
      <c r="K584" s="89">
        <v>54</v>
      </c>
      <c r="L584" s="89">
        <f t="shared" si="9"/>
        <v>324</v>
      </c>
    </row>
    <row r="585" spans="1:12" x14ac:dyDescent="0.25">
      <c r="A585" t="s">
        <v>1141</v>
      </c>
      <c r="B585" s="92">
        <v>46255</v>
      </c>
      <c r="C585" t="s">
        <v>449</v>
      </c>
      <c r="D585" t="s">
        <v>470</v>
      </c>
      <c r="E585" t="s">
        <v>613</v>
      </c>
      <c r="F585" t="s">
        <v>557</v>
      </c>
      <c r="G585" t="s">
        <v>558</v>
      </c>
      <c r="H585" t="s">
        <v>559</v>
      </c>
      <c r="I585" t="s">
        <v>560</v>
      </c>
      <c r="J585" s="87">
        <v>7</v>
      </c>
      <c r="K585" s="89">
        <v>787</v>
      </c>
      <c r="L585" s="89">
        <f t="shared" si="9"/>
        <v>5509</v>
      </c>
    </row>
    <row r="586" spans="1:12" x14ac:dyDescent="0.25">
      <c r="A586" t="s">
        <v>1142</v>
      </c>
      <c r="B586" s="92">
        <v>46255</v>
      </c>
      <c r="C586" t="s">
        <v>490</v>
      </c>
      <c r="D586" t="s">
        <v>470</v>
      </c>
      <c r="E586" t="s">
        <v>540</v>
      </c>
      <c r="F586" t="s">
        <v>557</v>
      </c>
      <c r="G586" t="s">
        <v>558</v>
      </c>
      <c r="H586" t="s">
        <v>559</v>
      </c>
      <c r="I586" t="s">
        <v>560</v>
      </c>
      <c r="J586" s="87">
        <v>1</v>
      </c>
      <c r="K586" s="89">
        <v>666</v>
      </c>
      <c r="L586" s="89">
        <f t="shared" si="9"/>
        <v>666</v>
      </c>
    </row>
    <row r="587" spans="1:12" x14ac:dyDescent="0.25">
      <c r="A587" t="s">
        <v>1143</v>
      </c>
      <c r="B587" s="92">
        <v>46256</v>
      </c>
      <c r="C587" t="s">
        <v>516</v>
      </c>
      <c r="D587" t="s">
        <v>498</v>
      </c>
      <c r="E587" t="s">
        <v>522</v>
      </c>
      <c r="F587" t="s">
        <v>472</v>
      </c>
      <c r="G587" t="s">
        <v>473</v>
      </c>
      <c r="H587" t="s">
        <v>474</v>
      </c>
      <c r="I587" t="s">
        <v>475</v>
      </c>
      <c r="J587" s="87">
        <v>2</v>
      </c>
      <c r="K587" s="89">
        <v>179</v>
      </c>
      <c r="L587" s="89">
        <f t="shared" si="9"/>
        <v>358</v>
      </c>
    </row>
    <row r="588" spans="1:12" x14ac:dyDescent="0.25">
      <c r="A588" t="s">
        <v>1144</v>
      </c>
      <c r="B588" s="92">
        <v>46256</v>
      </c>
      <c r="C588" t="s">
        <v>441</v>
      </c>
      <c r="D588" t="s">
        <v>470</v>
      </c>
      <c r="E588" t="s">
        <v>511</v>
      </c>
      <c r="F588" t="s">
        <v>557</v>
      </c>
      <c r="G588" t="s">
        <v>558</v>
      </c>
      <c r="H588" t="s">
        <v>559</v>
      </c>
      <c r="I588" t="s">
        <v>560</v>
      </c>
      <c r="J588" s="87">
        <v>12</v>
      </c>
      <c r="K588" s="89">
        <v>702</v>
      </c>
      <c r="L588" s="89">
        <f t="shared" si="9"/>
        <v>8424</v>
      </c>
    </row>
    <row r="589" spans="1:12" x14ac:dyDescent="0.25">
      <c r="A589" t="s">
        <v>1145</v>
      </c>
      <c r="B589" s="92">
        <v>46256</v>
      </c>
      <c r="C589" t="s">
        <v>457</v>
      </c>
      <c r="D589" t="s">
        <v>517</v>
      </c>
      <c r="E589" t="s">
        <v>530</v>
      </c>
      <c r="F589" t="s">
        <v>472</v>
      </c>
      <c r="G589" t="s">
        <v>473</v>
      </c>
      <c r="H589" t="s">
        <v>474</v>
      </c>
      <c r="I589" t="s">
        <v>475</v>
      </c>
      <c r="J589" s="87">
        <v>6</v>
      </c>
      <c r="K589" s="89">
        <v>194</v>
      </c>
      <c r="L589" s="89">
        <f t="shared" si="9"/>
        <v>1164</v>
      </c>
    </row>
    <row r="590" spans="1:12" x14ac:dyDescent="0.25">
      <c r="A590" t="s">
        <v>1146</v>
      </c>
      <c r="B590" s="92">
        <v>46258</v>
      </c>
      <c r="C590" t="s">
        <v>532</v>
      </c>
      <c r="D590" t="s">
        <v>501</v>
      </c>
      <c r="E590" t="s">
        <v>613</v>
      </c>
      <c r="F590" t="s">
        <v>465</v>
      </c>
      <c r="G590" t="s">
        <v>466</v>
      </c>
      <c r="H590" t="s">
        <v>480</v>
      </c>
      <c r="I590" t="s">
        <v>481</v>
      </c>
      <c r="J590" s="87">
        <v>5</v>
      </c>
      <c r="K590" s="89">
        <v>388</v>
      </c>
      <c r="L590" s="89">
        <f t="shared" si="9"/>
        <v>1940</v>
      </c>
    </row>
    <row r="591" spans="1:12" x14ac:dyDescent="0.25">
      <c r="A591" t="s">
        <v>1147</v>
      </c>
      <c r="B591" s="92">
        <v>46258</v>
      </c>
      <c r="C591" t="s">
        <v>516</v>
      </c>
      <c r="D591" t="s">
        <v>478</v>
      </c>
      <c r="E591" t="s">
        <v>639</v>
      </c>
      <c r="F591" t="s">
        <v>512</v>
      </c>
      <c r="G591" t="s">
        <v>512</v>
      </c>
      <c r="H591" t="s">
        <v>513</v>
      </c>
      <c r="I591" t="s">
        <v>514</v>
      </c>
      <c r="J591" s="87">
        <v>8</v>
      </c>
      <c r="K591" s="89">
        <v>135</v>
      </c>
      <c r="L591" s="89">
        <f t="shared" si="9"/>
        <v>1080</v>
      </c>
    </row>
    <row r="592" spans="1:12" x14ac:dyDescent="0.25">
      <c r="A592" t="s">
        <v>1148</v>
      </c>
      <c r="B592" s="92">
        <v>46258</v>
      </c>
      <c r="C592" t="s">
        <v>477</v>
      </c>
      <c r="D592" t="s">
        <v>498</v>
      </c>
      <c r="E592" t="s">
        <v>530</v>
      </c>
      <c r="F592" t="s">
        <v>444</v>
      </c>
      <c r="G592" t="s">
        <v>445</v>
      </c>
      <c r="H592" t="s">
        <v>446</v>
      </c>
      <c r="I592" t="s">
        <v>447</v>
      </c>
      <c r="J592" s="87">
        <v>1</v>
      </c>
      <c r="K592" s="89">
        <v>1080</v>
      </c>
      <c r="L592" s="89">
        <f t="shared" si="9"/>
        <v>1080</v>
      </c>
    </row>
    <row r="593" spans="1:12" x14ac:dyDescent="0.25">
      <c r="A593" t="s">
        <v>1149</v>
      </c>
      <c r="B593" s="92">
        <v>46259</v>
      </c>
      <c r="C593" t="s">
        <v>532</v>
      </c>
      <c r="D593" t="s">
        <v>509</v>
      </c>
      <c r="E593" t="s">
        <v>502</v>
      </c>
      <c r="F593" t="s">
        <v>459</v>
      </c>
      <c r="G593" t="s">
        <v>460</v>
      </c>
      <c r="H593" t="s">
        <v>461</v>
      </c>
      <c r="I593" t="s">
        <v>462</v>
      </c>
      <c r="J593" s="87">
        <v>12</v>
      </c>
      <c r="K593" s="89">
        <v>1982</v>
      </c>
      <c r="L593" s="89">
        <f t="shared" si="9"/>
        <v>23784</v>
      </c>
    </row>
    <row r="594" spans="1:12" x14ac:dyDescent="0.25">
      <c r="A594" t="s">
        <v>1150</v>
      </c>
      <c r="B594" s="92">
        <v>46259</v>
      </c>
      <c r="C594" t="s">
        <v>506</v>
      </c>
      <c r="D594" t="s">
        <v>527</v>
      </c>
      <c r="E594" t="s">
        <v>716</v>
      </c>
      <c r="F594" t="s">
        <v>557</v>
      </c>
      <c r="G594" t="s">
        <v>558</v>
      </c>
      <c r="H594" t="s">
        <v>559</v>
      </c>
      <c r="I594" t="s">
        <v>560</v>
      </c>
      <c r="J594" s="87">
        <v>9</v>
      </c>
      <c r="K594" s="89">
        <v>758</v>
      </c>
      <c r="L594" s="89">
        <f t="shared" si="9"/>
        <v>6822</v>
      </c>
    </row>
    <row r="595" spans="1:12" x14ac:dyDescent="0.25">
      <c r="A595" t="s">
        <v>1151</v>
      </c>
      <c r="B595" s="92">
        <v>46259</v>
      </c>
      <c r="C595" t="s">
        <v>477</v>
      </c>
      <c r="D595" t="s">
        <v>498</v>
      </c>
      <c r="E595" t="s">
        <v>683</v>
      </c>
      <c r="F595" t="s">
        <v>452</v>
      </c>
      <c r="G595" t="s">
        <v>486</v>
      </c>
      <c r="H595" t="s">
        <v>487</v>
      </c>
      <c r="I595" t="s">
        <v>488</v>
      </c>
      <c r="J595" s="87">
        <v>8</v>
      </c>
      <c r="K595" s="89">
        <v>515</v>
      </c>
      <c r="L595" s="89">
        <f t="shared" si="9"/>
        <v>4120</v>
      </c>
    </row>
    <row r="596" spans="1:12" x14ac:dyDescent="0.25">
      <c r="A596" t="s">
        <v>1152</v>
      </c>
      <c r="B596" s="92">
        <v>46260</v>
      </c>
      <c r="C596" t="s">
        <v>449</v>
      </c>
      <c r="D596" t="s">
        <v>470</v>
      </c>
      <c r="E596" t="s">
        <v>540</v>
      </c>
      <c r="F596" t="s">
        <v>557</v>
      </c>
      <c r="G596" t="s">
        <v>558</v>
      </c>
      <c r="H596" t="s">
        <v>559</v>
      </c>
      <c r="I596" t="s">
        <v>560</v>
      </c>
      <c r="J596" s="87">
        <v>2</v>
      </c>
      <c r="K596" s="89">
        <v>782</v>
      </c>
      <c r="L596" s="89">
        <f t="shared" si="9"/>
        <v>1564</v>
      </c>
    </row>
    <row r="597" spans="1:12" x14ac:dyDescent="0.25">
      <c r="A597" t="s">
        <v>1153</v>
      </c>
      <c r="B597" s="92">
        <v>46260</v>
      </c>
      <c r="C597" t="s">
        <v>500</v>
      </c>
      <c r="D597" t="s">
        <v>450</v>
      </c>
      <c r="E597" t="s">
        <v>458</v>
      </c>
      <c r="F597" t="s">
        <v>557</v>
      </c>
      <c r="G597" t="s">
        <v>558</v>
      </c>
      <c r="H597" t="s">
        <v>559</v>
      </c>
      <c r="I597" t="s">
        <v>560</v>
      </c>
      <c r="J597" s="87">
        <v>8</v>
      </c>
      <c r="K597" s="89">
        <v>710</v>
      </c>
      <c r="L597" s="89">
        <f t="shared" si="9"/>
        <v>5680</v>
      </c>
    </row>
    <row r="598" spans="1:12" x14ac:dyDescent="0.25">
      <c r="A598" t="s">
        <v>1154</v>
      </c>
      <c r="B598" s="92">
        <v>46260</v>
      </c>
      <c r="C598" t="s">
        <v>441</v>
      </c>
      <c r="D598" t="s">
        <v>225</v>
      </c>
      <c r="E598" t="s">
        <v>636</v>
      </c>
      <c r="F598" t="s">
        <v>459</v>
      </c>
      <c r="G598" t="s">
        <v>460</v>
      </c>
      <c r="H598" t="s">
        <v>461</v>
      </c>
      <c r="I598" t="s">
        <v>462</v>
      </c>
      <c r="J598" s="87">
        <v>10</v>
      </c>
      <c r="K598" s="89">
        <v>1808</v>
      </c>
      <c r="L598" s="89">
        <f t="shared" si="9"/>
        <v>18080</v>
      </c>
    </row>
    <row r="599" spans="1:12" x14ac:dyDescent="0.25">
      <c r="A599" t="s">
        <v>1155</v>
      </c>
      <c r="B599" s="92">
        <v>46261</v>
      </c>
      <c r="C599" t="s">
        <v>516</v>
      </c>
      <c r="D599" t="s">
        <v>470</v>
      </c>
      <c r="E599" t="s">
        <v>492</v>
      </c>
      <c r="F599" t="s">
        <v>444</v>
      </c>
      <c r="G599" t="s">
        <v>445</v>
      </c>
      <c r="H599" t="s">
        <v>554</v>
      </c>
      <c r="I599" t="s">
        <v>555</v>
      </c>
      <c r="J599" s="87">
        <v>2</v>
      </c>
      <c r="K599" s="89">
        <v>1230</v>
      </c>
      <c r="L599" s="89">
        <f t="shared" si="9"/>
        <v>2460</v>
      </c>
    </row>
    <row r="600" spans="1:12" x14ac:dyDescent="0.25">
      <c r="A600" t="s">
        <v>1156</v>
      </c>
      <c r="B600" s="92">
        <v>46261</v>
      </c>
      <c r="C600" t="s">
        <v>457</v>
      </c>
      <c r="D600" t="s">
        <v>470</v>
      </c>
      <c r="E600" t="s">
        <v>620</v>
      </c>
      <c r="F600" t="s">
        <v>465</v>
      </c>
      <c r="G600" t="s">
        <v>466</v>
      </c>
      <c r="H600" t="s">
        <v>480</v>
      </c>
      <c r="I600" t="s">
        <v>481</v>
      </c>
      <c r="J600" s="87">
        <v>3</v>
      </c>
      <c r="K600" s="89">
        <v>417</v>
      </c>
      <c r="L600" s="89">
        <f t="shared" si="9"/>
        <v>1251</v>
      </c>
    </row>
    <row r="601" spans="1:12" x14ac:dyDescent="0.25">
      <c r="A601" t="s">
        <v>1157</v>
      </c>
      <c r="B601" s="92">
        <v>46261</v>
      </c>
      <c r="C601" t="s">
        <v>490</v>
      </c>
      <c r="D601" t="s">
        <v>501</v>
      </c>
      <c r="E601" t="s">
        <v>530</v>
      </c>
      <c r="F601" t="s">
        <v>444</v>
      </c>
      <c r="G601" t="s">
        <v>523</v>
      </c>
      <c r="H601" t="s">
        <v>524</v>
      </c>
      <c r="I601" t="s">
        <v>525</v>
      </c>
      <c r="J601" s="87">
        <v>1</v>
      </c>
      <c r="K601" s="89">
        <v>853</v>
      </c>
      <c r="L601" s="89">
        <f t="shared" si="9"/>
        <v>853</v>
      </c>
    </row>
    <row r="602" spans="1:12" x14ac:dyDescent="0.25">
      <c r="A602" t="s">
        <v>1158</v>
      </c>
      <c r="B602" s="92">
        <v>46262</v>
      </c>
      <c r="C602" t="s">
        <v>516</v>
      </c>
      <c r="D602" t="s">
        <v>478</v>
      </c>
      <c r="E602" t="s">
        <v>562</v>
      </c>
      <c r="F602" t="s">
        <v>465</v>
      </c>
      <c r="G602" t="s">
        <v>466</v>
      </c>
      <c r="H602" t="s">
        <v>480</v>
      </c>
      <c r="I602" t="s">
        <v>481</v>
      </c>
      <c r="J602" s="87">
        <v>7</v>
      </c>
      <c r="K602" s="89">
        <v>414</v>
      </c>
      <c r="L602" s="89">
        <f t="shared" si="9"/>
        <v>2898</v>
      </c>
    </row>
    <row r="603" spans="1:12" x14ac:dyDescent="0.25">
      <c r="A603" t="s">
        <v>1159</v>
      </c>
      <c r="B603" s="92">
        <v>46262</v>
      </c>
      <c r="C603" t="s">
        <v>490</v>
      </c>
      <c r="D603" t="s">
        <v>228</v>
      </c>
      <c r="E603" t="s">
        <v>464</v>
      </c>
      <c r="F603" t="s">
        <v>444</v>
      </c>
      <c r="G603" t="s">
        <v>445</v>
      </c>
      <c r="H603" t="s">
        <v>446</v>
      </c>
      <c r="I603" t="s">
        <v>447</v>
      </c>
      <c r="J603" s="87">
        <v>3</v>
      </c>
      <c r="K603" s="89">
        <v>1071</v>
      </c>
      <c r="L603" s="89">
        <f t="shared" si="9"/>
        <v>3213</v>
      </c>
    </row>
    <row r="604" spans="1:12" x14ac:dyDescent="0.25">
      <c r="A604" t="s">
        <v>1160</v>
      </c>
      <c r="B604" s="92">
        <v>46262</v>
      </c>
      <c r="C604" t="s">
        <v>506</v>
      </c>
      <c r="D604" t="s">
        <v>517</v>
      </c>
      <c r="E604" t="s">
        <v>536</v>
      </c>
      <c r="F604" t="s">
        <v>444</v>
      </c>
      <c r="G604" t="s">
        <v>523</v>
      </c>
      <c r="H604" t="s">
        <v>547</v>
      </c>
      <c r="I604" t="s">
        <v>548</v>
      </c>
      <c r="J604" s="87">
        <v>4</v>
      </c>
      <c r="K604" s="89">
        <v>1386</v>
      </c>
      <c r="L604" s="89">
        <f t="shared" si="9"/>
        <v>5544</v>
      </c>
    </row>
    <row r="605" spans="1:12" x14ac:dyDescent="0.25">
      <c r="A605" t="s">
        <v>1161</v>
      </c>
      <c r="B605" s="92">
        <v>46263</v>
      </c>
      <c r="C605" t="s">
        <v>500</v>
      </c>
      <c r="D605" t="s">
        <v>225</v>
      </c>
      <c r="E605" t="s">
        <v>552</v>
      </c>
      <c r="F605" t="s">
        <v>459</v>
      </c>
      <c r="G605" t="s">
        <v>460</v>
      </c>
      <c r="H605" t="s">
        <v>461</v>
      </c>
      <c r="I605" t="s">
        <v>462</v>
      </c>
      <c r="J605" s="87">
        <v>1</v>
      </c>
      <c r="K605" s="89">
        <v>1791</v>
      </c>
      <c r="L605" s="89">
        <f t="shared" si="9"/>
        <v>1791</v>
      </c>
    </row>
    <row r="606" spans="1:12" x14ac:dyDescent="0.25">
      <c r="A606" t="s">
        <v>1162</v>
      </c>
      <c r="B606" s="92">
        <v>46263</v>
      </c>
      <c r="C606" t="s">
        <v>490</v>
      </c>
      <c r="D606" t="s">
        <v>470</v>
      </c>
      <c r="E606" t="s">
        <v>568</v>
      </c>
      <c r="F606" t="s">
        <v>472</v>
      </c>
      <c r="G606" t="s">
        <v>473</v>
      </c>
      <c r="H606" t="s">
        <v>474</v>
      </c>
      <c r="I606" t="s">
        <v>475</v>
      </c>
      <c r="J606" s="87">
        <v>1</v>
      </c>
      <c r="K606" s="89">
        <v>172</v>
      </c>
      <c r="L606" s="89">
        <f t="shared" si="9"/>
        <v>172</v>
      </c>
    </row>
    <row r="607" spans="1:12" x14ac:dyDescent="0.25">
      <c r="A607" t="s">
        <v>1163</v>
      </c>
      <c r="B607" s="92">
        <v>46263</v>
      </c>
      <c r="C607" t="s">
        <v>500</v>
      </c>
      <c r="D607" t="s">
        <v>225</v>
      </c>
      <c r="E607" t="s">
        <v>528</v>
      </c>
      <c r="F607" t="s">
        <v>452</v>
      </c>
      <c r="G607" t="s">
        <v>453</v>
      </c>
      <c r="H607" t="s">
        <v>454</v>
      </c>
      <c r="I607" t="s">
        <v>455</v>
      </c>
      <c r="J607" s="87">
        <v>9</v>
      </c>
      <c r="K607" s="89">
        <v>113</v>
      </c>
      <c r="L607" s="89">
        <f t="shared" si="9"/>
        <v>1017</v>
      </c>
    </row>
    <row r="608" spans="1:12" x14ac:dyDescent="0.25">
      <c r="A608" t="s">
        <v>1164</v>
      </c>
      <c r="B608" s="92">
        <v>46265</v>
      </c>
      <c r="C608" t="s">
        <v>477</v>
      </c>
      <c r="D608" t="s">
        <v>225</v>
      </c>
      <c r="E608" t="s">
        <v>641</v>
      </c>
      <c r="F608" t="s">
        <v>512</v>
      </c>
      <c r="G608" t="s">
        <v>512</v>
      </c>
      <c r="H608" t="s">
        <v>513</v>
      </c>
      <c r="I608" t="s">
        <v>514</v>
      </c>
      <c r="J608" s="87">
        <v>9</v>
      </c>
      <c r="K608" s="89">
        <v>127</v>
      </c>
      <c r="L608" s="89">
        <f t="shared" si="9"/>
        <v>1143</v>
      </c>
    </row>
    <row r="609" spans="1:12" x14ac:dyDescent="0.25">
      <c r="A609" t="s">
        <v>1165</v>
      </c>
      <c r="B609" s="92">
        <v>46265</v>
      </c>
      <c r="C609" t="s">
        <v>500</v>
      </c>
      <c r="D609" t="s">
        <v>527</v>
      </c>
      <c r="E609" t="s">
        <v>528</v>
      </c>
      <c r="F609" t="s">
        <v>452</v>
      </c>
      <c r="G609" t="s">
        <v>486</v>
      </c>
      <c r="H609" t="s">
        <v>487</v>
      </c>
      <c r="I609" t="s">
        <v>488</v>
      </c>
      <c r="J609" s="87">
        <v>1</v>
      </c>
      <c r="K609" s="89">
        <v>492</v>
      </c>
      <c r="L609" s="89">
        <f t="shared" si="9"/>
        <v>492</v>
      </c>
    </row>
    <row r="610" spans="1:12" x14ac:dyDescent="0.25">
      <c r="A610" t="s">
        <v>1166</v>
      </c>
      <c r="B610" s="92">
        <v>46265</v>
      </c>
      <c r="C610" t="s">
        <v>506</v>
      </c>
      <c r="D610" t="s">
        <v>470</v>
      </c>
      <c r="E610" t="s">
        <v>451</v>
      </c>
      <c r="F610" t="s">
        <v>444</v>
      </c>
      <c r="G610" t="s">
        <v>523</v>
      </c>
      <c r="H610" t="s">
        <v>547</v>
      </c>
      <c r="I610" t="s">
        <v>548</v>
      </c>
      <c r="J610" s="87">
        <v>8</v>
      </c>
      <c r="K610" s="89">
        <v>1457</v>
      </c>
      <c r="L610" s="89">
        <f t="shared" si="9"/>
        <v>11656</v>
      </c>
    </row>
    <row r="611" spans="1:12" x14ac:dyDescent="0.25">
      <c r="A611" t="s">
        <v>1167</v>
      </c>
      <c r="B611" s="92">
        <v>46266</v>
      </c>
      <c r="C611" t="s">
        <v>477</v>
      </c>
      <c r="D611" t="s">
        <v>509</v>
      </c>
      <c r="E611" t="s">
        <v>565</v>
      </c>
      <c r="F611" t="s">
        <v>557</v>
      </c>
      <c r="G611" t="s">
        <v>573</v>
      </c>
      <c r="H611" t="s">
        <v>574</v>
      </c>
      <c r="I611" t="s">
        <v>575</v>
      </c>
      <c r="J611" s="87">
        <v>4</v>
      </c>
      <c r="K611" s="89">
        <v>239</v>
      </c>
      <c r="L611" s="89">
        <f t="shared" si="9"/>
        <v>956</v>
      </c>
    </row>
    <row r="612" spans="1:12" x14ac:dyDescent="0.25">
      <c r="A612" t="s">
        <v>1168</v>
      </c>
      <c r="B612" s="92">
        <v>46266</v>
      </c>
      <c r="C612" t="s">
        <v>441</v>
      </c>
      <c r="D612" t="s">
        <v>498</v>
      </c>
      <c r="E612" t="s">
        <v>708</v>
      </c>
      <c r="F612" t="s">
        <v>452</v>
      </c>
      <c r="G612" t="s">
        <v>493</v>
      </c>
      <c r="H612" t="s">
        <v>494</v>
      </c>
      <c r="I612" t="s">
        <v>495</v>
      </c>
      <c r="J612" s="87">
        <v>1</v>
      </c>
      <c r="K612" s="89">
        <v>53</v>
      </c>
      <c r="L612" s="89">
        <f t="shared" si="9"/>
        <v>53</v>
      </c>
    </row>
    <row r="613" spans="1:12" x14ac:dyDescent="0.25">
      <c r="A613" t="s">
        <v>1169</v>
      </c>
      <c r="B613" s="92">
        <v>46266</v>
      </c>
      <c r="C613" t="s">
        <v>477</v>
      </c>
      <c r="D613" t="s">
        <v>517</v>
      </c>
      <c r="E613" t="s">
        <v>674</v>
      </c>
      <c r="F613" t="s">
        <v>452</v>
      </c>
      <c r="G613" t="s">
        <v>453</v>
      </c>
      <c r="H613" t="s">
        <v>454</v>
      </c>
      <c r="I613" t="s">
        <v>455</v>
      </c>
      <c r="J613" s="87">
        <v>7</v>
      </c>
      <c r="K613" s="89">
        <v>120</v>
      </c>
      <c r="L613" s="89">
        <f t="shared" si="9"/>
        <v>840</v>
      </c>
    </row>
    <row r="614" spans="1:12" x14ac:dyDescent="0.25">
      <c r="A614" t="s">
        <v>1170</v>
      </c>
      <c r="B614" s="92">
        <v>46267</v>
      </c>
      <c r="C614" t="s">
        <v>457</v>
      </c>
      <c r="D614" t="s">
        <v>225</v>
      </c>
      <c r="E614" t="s">
        <v>507</v>
      </c>
      <c r="F614" t="s">
        <v>557</v>
      </c>
      <c r="G614" t="s">
        <v>573</v>
      </c>
      <c r="H614" t="s">
        <v>574</v>
      </c>
      <c r="I614" t="s">
        <v>575</v>
      </c>
      <c r="J614" s="87">
        <v>7</v>
      </c>
      <c r="K614" s="89">
        <v>260</v>
      </c>
      <c r="L614" s="89">
        <f t="shared" si="9"/>
        <v>1820</v>
      </c>
    </row>
    <row r="615" spans="1:12" x14ac:dyDescent="0.25">
      <c r="A615" t="s">
        <v>1171</v>
      </c>
      <c r="B615" s="92">
        <v>46267</v>
      </c>
      <c r="C615" t="s">
        <v>516</v>
      </c>
      <c r="D615" t="s">
        <v>225</v>
      </c>
      <c r="E615" t="s">
        <v>536</v>
      </c>
      <c r="F615" t="s">
        <v>444</v>
      </c>
      <c r="G615" t="s">
        <v>523</v>
      </c>
      <c r="H615" t="s">
        <v>547</v>
      </c>
      <c r="I615" t="s">
        <v>548</v>
      </c>
      <c r="J615" s="87">
        <v>5</v>
      </c>
      <c r="K615" s="89">
        <v>1519</v>
      </c>
      <c r="L615" s="89">
        <f t="shared" si="9"/>
        <v>7595</v>
      </c>
    </row>
    <row r="616" spans="1:12" x14ac:dyDescent="0.25">
      <c r="A616" t="s">
        <v>1172</v>
      </c>
      <c r="B616" s="92">
        <v>46267</v>
      </c>
      <c r="C616" t="s">
        <v>477</v>
      </c>
      <c r="D616" t="s">
        <v>228</v>
      </c>
      <c r="E616" t="s">
        <v>502</v>
      </c>
      <c r="F616" t="s">
        <v>452</v>
      </c>
      <c r="G616" t="s">
        <v>493</v>
      </c>
      <c r="H616" t="s">
        <v>494</v>
      </c>
      <c r="I616" t="s">
        <v>495</v>
      </c>
      <c r="J616" s="87">
        <v>7</v>
      </c>
      <c r="K616" s="89">
        <v>50</v>
      </c>
      <c r="L616" s="89">
        <f t="shared" si="9"/>
        <v>350</v>
      </c>
    </row>
    <row r="617" spans="1:12" x14ac:dyDescent="0.25">
      <c r="A617" t="s">
        <v>1173</v>
      </c>
      <c r="B617" s="92">
        <v>46268</v>
      </c>
      <c r="C617" t="s">
        <v>490</v>
      </c>
      <c r="D617" t="s">
        <v>228</v>
      </c>
      <c r="E617" t="s">
        <v>585</v>
      </c>
      <c r="F617" t="s">
        <v>557</v>
      </c>
      <c r="G617" t="s">
        <v>573</v>
      </c>
      <c r="H617" t="s">
        <v>574</v>
      </c>
      <c r="I617" t="s">
        <v>575</v>
      </c>
      <c r="J617" s="87">
        <v>12</v>
      </c>
      <c r="K617" s="89">
        <v>274</v>
      </c>
      <c r="L617" s="89">
        <f t="shared" si="9"/>
        <v>3288</v>
      </c>
    </row>
    <row r="618" spans="1:12" x14ac:dyDescent="0.25">
      <c r="A618" t="s">
        <v>1174</v>
      </c>
      <c r="B618" s="92">
        <v>46268</v>
      </c>
      <c r="C618" t="s">
        <v>532</v>
      </c>
      <c r="D618" t="s">
        <v>470</v>
      </c>
      <c r="E618" t="s">
        <v>540</v>
      </c>
      <c r="F618" t="s">
        <v>472</v>
      </c>
      <c r="G618" t="s">
        <v>473</v>
      </c>
      <c r="H618" t="s">
        <v>474</v>
      </c>
      <c r="I618" t="s">
        <v>475</v>
      </c>
      <c r="J618" s="87">
        <v>1</v>
      </c>
      <c r="K618" s="89">
        <v>163</v>
      </c>
      <c r="L618" s="89">
        <f t="shared" si="9"/>
        <v>163</v>
      </c>
    </row>
    <row r="619" spans="1:12" x14ac:dyDescent="0.25">
      <c r="A619" t="s">
        <v>1175</v>
      </c>
      <c r="B619" s="92">
        <v>46268</v>
      </c>
      <c r="C619" t="s">
        <v>506</v>
      </c>
      <c r="D619" t="s">
        <v>517</v>
      </c>
      <c r="E619" t="s">
        <v>708</v>
      </c>
      <c r="F619" t="s">
        <v>444</v>
      </c>
      <c r="G619" t="s">
        <v>445</v>
      </c>
      <c r="H619" t="s">
        <v>446</v>
      </c>
      <c r="I619" t="s">
        <v>447</v>
      </c>
      <c r="J619" s="87">
        <v>9</v>
      </c>
      <c r="K619" s="89">
        <v>974</v>
      </c>
      <c r="L619" s="89">
        <f t="shared" si="9"/>
        <v>8766</v>
      </c>
    </row>
    <row r="620" spans="1:12" x14ac:dyDescent="0.25">
      <c r="A620" t="s">
        <v>1176</v>
      </c>
      <c r="B620" s="92">
        <v>46269</v>
      </c>
      <c r="C620" t="s">
        <v>449</v>
      </c>
      <c r="D620" t="s">
        <v>491</v>
      </c>
      <c r="E620" t="s">
        <v>695</v>
      </c>
      <c r="F620" t="s">
        <v>472</v>
      </c>
      <c r="G620" t="s">
        <v>473</v>
      </c>
      <c r="H620" t="s">
        <v>474</v>
      </c>
      <c r="I620" t="s">
        <v>475</v>
      </c>
      <c r="J620" s="87">
        <v>5</v>
      </c>
      <c r="K620" s="89">
        <v>174</v>
      </c>
      <c r="L620" s="89">
        <f t="shared" si="9"/>
        <v>870</v>
      </c>
    </row>
    <row r="621" spans="1:12" x14ac:dyDescent="0.25">
      <c r="A621" t="s">
        <v>1177</v>
      </c>
      <c r="B621" s="92">
        <v>46269</v>
      </c>
      <c r="C621" t="s">
        <v>500</v>
      </c>
      <c r="D621" t="s">
        <v>509</v>
      </c>
      <c r="E621" t="s">
        <v>716</v>
      </c>
      <c r="F621" t="s">
        <v>465</v>
      </c>
      <c r="G621" t="s">
        <v>466</v>
      </c>
      <c r="H621" t="s">
        <v>467</v>
      </c>
      <c r="I621" t="s">
        <v>468</v>
      </c>
      <c r="J621" s="87">
        <v>6</v>
      </c>
      <c r="K621" s="89">
        <v>193</v>
      </c>
      <c r="L621" s="89">
        <f t="shared" si="9"/>
        <v>1158</v>
      </c>
    </row>
    <row r="622" spans="1:12" x14ac:dyDescent="0.25">
      <c r="A622" t="s">
        <v>1178</v>
      </c>
      <c r="B622" s="92">
        <v>46269</v>
      </c>
      <c r="C622" t="s">
        <v>441</v>
      </c>
      <c r="D622" t="s">
        <v>442</v>
      </c>
      <c r="E622" t="s">
        <v>451</v>
      </c>
      <c r="F622" t="s">
        <v>465</v>
      </c>
      <c r="G622" t="s">
        <v>518</v>
      </c>
      <c r="H622" t="s">
        <v>519</v>
      </c>
      <c r="I622" t="s">
        <v>520</v>
      </c>
      <c r="J622" s="87">
        <v>7</v>
      </c>
      <c r="K622" s="89">
        <v>169</v>
      </c>
      <c r="L622" s="89">
        <f t="shared" si="9"/>
        <v>1183</v>
      </c>
    </row>
    <row r="623" spans="1:12" x14ac:dyDescent="0.25">
      <c r="A623" t="s">
        <v>1179</v>
      </c>
      <c r="B623" s="92">
        <v>46270</v>
      </c>
      <c r="C623" t="s">
        <v>506</v>
      </c>
      <c r="D623" t="s">
        <v>478</v>
      </c>
      <c r="E623" t="s">
        <v>589</v>
      </c>
      <c r="F623" t="s">
        <v>452</v>
      </c>
      <c r="G623" t="s">
        <v>486</v>
      </c>
      <c r="H623" t="s">
        <v>487</v>
      </c>
      <c r="I623" t="s">
        <v>488</v>
      </c>
      <c r="J623" s="87">
        <v>1</v>
      </c>
      <c r="K623" s="89">
        <v>472</v>
      </c>
      <c r="L623" s="89">
        <f t="shared" si="9"/>
        <v>472</v>
      </c>
    </row>
    <row r="624" spans="1:12" x14ac:dyDescent="0.25">
      <c r="A624" t="s">
        <v>1180</v>
      </c>
      <c r="B624" s="92">
        <v>46270</v>
      </c>
      <c r="C624" t="s">
        <v>516</v>
      </c>
      <c r="D624" t="s">
        <v>442</v>
      </c>
      <c r="E624" t="s">
        <v>607</v>
      </c>
      <c r="F624" t="s">
        <v>452</v>
      </c>
      <c r="G624" t="s">
        <v>453</v>
      </c>
      <c r="H624" t="s">
        <v>454</v>
      </c>
      <c r="I624" t="s">
        <v>455</v>
      </c>
      <c r="J624" s="87">
        <v>11</v>
      </c>
      <c r="K624" s="89">
        <v>118</v>
      </c>
      <c r="L624" s="89">
        <f t="shared" si="9"/>
        <v>1298</v>
      </c>
    </row>
    <row r="625" spans="1:12" x14ac:dyDescent="0.25">
      <c r="A625" t="s">
        <v>1181</v>
      </c>
      <c r="B625" s="92">
        <v>46270</v>
      </c>
      <c r="C625" t="s">
        <v>449</v>
      </c>
      <c r="D625" t="s">
        <v>491</v>
      </c>
      <c r="E625" t="s">
        <v>674</v>
      </c>
      <c r="F625" t="s">
        <v>465</v>
      </c>
      <c r="G625" t="s">
        <v>518</v>
      </c>
      <c r="H625" t="s">
        <v>519</v>
      </c>
      <c r="I625" t="s">
        <v>520</v>
      </c>
      <c r="J625" s="87">
        <v>1</v>
      </c>
      <c r="K625" s="89">
        <v>157</v>
      </c>
      <c r="L625" s="89">
        <f t="shared" si="9"/>
        <v>157</v>
      </c>
    </row>
    <row r="626" spans="1:12" x14ac:dyDescent="0.25">
      <c r="A626" t="s">
        <v>1182</v>
      </c>
      <c r="B626" s="92">
        <v>46272</v>
      </c>
      <c r="C626" t="s">
        <v>532</v>
      </c>
      <c r="D626" t="s">
        <v>225</v>
      </c>
      <c r="E626" t="s">
        <v>667</v>
      </c>
      <c r="F626" t="s">
        <v>444</v>
      </c>
      <c r="G626" t="s">
        <v>445</v>
      </c>
      <c r="H626" t="s">
        <v>554</v>
      </c>
      <c r="I626" t="s">
        <v>555</v>
      </c>
      <c r="J626" s="87">
        <v>11</v>
      </c>
      <c r="K626" s="89">
        <v>1192</v>
      </c>
      <c r="L626" s="89">
        <f t="shared" si="9"/>
        <v>13112</v>
      </c>
    </row>
    <row r="627" spans="1:12" x14ac:dyDescent="0.25">
      <c r="A627" t="s">
        <v>1183</v>
      </c>
      <c r="B627" s="92">
        <v>46272</v>
      </c>
      <c r="C627" t="s">
        <v>490</v>
      </c>
      <c r="D627" t="s">
        <v>470</v>
      </c>
      <c r="E627" t="s">
        <v>708</v>
      </c>
      <c r="F627" t="s">
        <v>444</v>
      </c>
      <c r="G627" t="s">
        <v>523</v>
      </c>
      <c r="H627" t="s">
        <v>547</v>
      </c>
      <c r="I627" t="s">
        <v>548</v>
      </c>
      <c r="J627" s="87">
        <v>11</v>
      </c>
      <c r="K627" s="89">
        <v>1541</v>
      </c>
      <c r="L627" s="89">
        <f t="shared" si="9"/>
        <v>16951</v>
      </c>
    </row>
    <row r="628" spans="1:12" x14ac:dyDescent="0.25">
      <c r="A628" t="s">
        <v>1184</v>
      </c>
      <c r="B628" s="92">
        <v>46272</v>
      </c>
      <c r="C628" t="s">
        <v>516</v>
      </c>
      <c r="D628" t="s">
        <v>509</v>
      </c>
      <c r="E628" t="s">
        <v>680</v>
      </c>
      <c r="F628" t="s">
        <v>459</v>
      </c>
      <c r="G628" t="s">
        <v>460</v>
      </c>
      <c r="H628" t="s">
        <v>461</v>
      </c>
      <c r="I628" t="s">
        <v>462</v>
      </c>
      <c r="J628" s="87">
        <v>11</v>
      </c>
      <c r="K628" s="89">
        <v>1752</v>
      </c>
      <c r="L628" s="89">
        <f t="shared" si="9"/>
        <v>19272</v>
      </c>
    </row>
    <row r="629" spans="1:12" x14ac:dyDescent="0.25">
      <c r="A629" t="s">
        <v>1185</v>
      </c>
      <c r="B629" s="92">
        <v>46273</v>
      </c>
      <c r="C629" t="s">
        <v>449</v>
      </c>
      <c r="D629" t="s">
        <v>498</v>
      </c>
      <c r="E629" t="s">
        <v>624</v>
      </c>
      <c r="F629" t="s">
        <v>444</v>
      </c>
      <c r="G629" t="s">
        <v>445</v>
      </c>
      <c r="H629" t="s">
        <v>446</v>
      </c>
      <c r="I629" t="s">
        <v>447</v>
      </c>
      <c r="J629" s="87">
        <v>4</v>
      </c>
      <c r="K629" s="89">
        <v>968</v>
      </c>
      <c r="L629" s="89">
        <f t="shared" si="9"/>
        <v>3872</v>
      </c>
    </row>
    <row r="630" spans="1:12" x14ac:dyDescent="0.25">
      <c r="A630" t="s">
        <v>1186</v>
      </c>
      <c r="B630" s="92">
        <v>46273</v>
      </c>
      <c r="C630" t="s">
        <v>497</v>
      </c>
      <c r="D630" t="s">
        <v>517</v>
      </c>
      <c r="E630" t="s">
        <v>667</v>
      </c>
      <c r="F630" t="s">
        <v>465</v>
      </c>
      <c r="G630" t="s">
        <v>518</v>
      </c>
      <c r="H630" t="s">
        <v>519</v>
      </c>
      <c r="I630" t="s">
        <v>520</v>
      </c>
      <c r="J630" s="87">
        <v>6</v>
      </c>
      <c r="K630" s="89">
        <v>173</v>
      </c>
      <c r="L630" s="89">
        <f t="shared" si="9"/>
        <v>1038</v>
      </c>
    </row>
    <row r="631" spans="1:12" x14ac:dyDescent="0.25">
      <c r="A631" t="s">
        <v>1187</v>
      </c>
      <c r="B631" s="92">
        <v>46273</v>
      </c>
      <c r="C631" t="s">
        <v>516</v>
      </c>
      <c r="D631" t="s">
        <v>498</v>
      </c>
      <c r="E631" t="s">
        <v>613</v>
      </c>
      <c r="F631" t="s">
        <v>452</v>
      </c>
      <c r="G631" t="s">
        <v>493</v>
      </c>
      <c r="H631" t="s">
        <v>494</v>
      </c>
      <c r="I631" t="s">
        <v>495</v>
      </c>
      <c r="J631" s="87">
        <v>9</v>
      </c>
      <c r="K631" s="89">
        <v>52</v>
      </c>
      <c r="L631" s="89">
        <f t="shared" si="9"/>
        <v>468</v>
      </c>
    </row>
    <row r="632" spans="1:12" x14ac:dyDescent="0.25">
      <c r="A632" t="s">
        <v>1188</v>
      </c>
      <c r="B632" s="92">
        <v>46274</v>
      </c>
      <c r="C632" t="s">
        <v>516</v>
      </c>
      <c r="D632" t="s">
        <v>225</v>
      </c>
      <c r="E632" t="s">
        <v>589</v>
      </c>
      <c r="F632" t="s">
        <v>444</v>
      </c>
      <c r="G632" t="s">
        <v>445</v>
      </c>
      <c r="H632" t="s">
        <v>446</v>
      </c>
      <c r="I632" t="s">
        <v>447</v>
      </c>
      <c r="J632" s="87">
        <v>10</v>
      </c>
      <c r="K632" s="89">
        <v>1030</v>
      </c>
      <c r="L632" s="89">
        <f t="shared" si="9"/>
        <v>10300</v>
      </c>
    </row>
    <row r="633" spans="1:12" x14ac:dyDescent="0.25">
      <c r="A633" t="s">
        <v>1189</v>
      </c>
      <c r="B633" s="92">
        <v>46274</v>
      </c>
      <c r="C633" t="s">
        <v>441</v>
      </c>
      <c r="D633" t="s">
        <v>517</v>
      </c>
      <c r="E633" t="s">
        <v>611</v>
      </c>
      <c r="F633" t="s">
        <v>444</v>
      </c>
      <c r="G633" t="s">
        <v>445</v>
      </c>
      <c r="H633" t="s">
        <v>554</v>
      </c>
      <c r="I633" t="s">
        <v>555</v>
      </c>
      <c r="J633" s="87">
        <v>2</v>
      </c>
      <c r="K633" s="89">
        <v>1196</v>
      </c>
      <c r="L633" s="89">
        <f t="shared" si="9"/>
        <v>2392</v>
      </c>
    </row>
    <row r="634" spans="1:12" x14ac:dyDescent="0.25">
      <c r="A634" t="s">
        <v>1190</v>
      </c>
      <c r="B634" s="92">
        <v>46274</v>
      </c>
      <c r="C634" t="s">
        <v>500</v>
      </c>
      <c r="D634" t="s">
        <v>478</v>
      </c>
      <c r="E634" t="s">
        <v>587</v>
      </c>
      <c r="F634" t="s">
        <v>452</v>
      </c>
      <c r="G634" t="s">
        <v>493</v>
      </c>
      <c r="H634" t="s">
        <v>494</v>
      </c>
      <c r="I634" t="s">
        <v>495</v>
      </c>
      <c r="J634" s="87">
        <v>10</v>
      </c>
      <c r="K634" s="89">
        <v>55</v>
      </c>
      <c r="L634" s="89">
        <f t="shared" si="9"/>
        <v>550</v>
      </c>
    </row>
    <row r="635" spans="1:12" x14ac:dyDescent="0.25">
      <c r="A635" t="s">
        <v>1191</v>
      </c>
      <c r="B635" s="92">
        <v>46275</v>
      </c>
      <c r="C635" t="s">
        <v>441</v>
      </c>
      <c r="D635" t="s">
        <v>501</v>
      </c>
      <c r="E635" t="s">
        <v>565</v>
      </c>
      <c r="F635" t="s">
        <v>444</v>
      </c>
      <c r="G635" t="s">
        <v>523</v>
      </c>
      <c r="H635" t="s">
        <v>547</v>
      </c>
      <c r="I635" t="s">
        <v>548</v>
      </c>
      <c r="J635" s="87">
        <v>8</v>
      </c>
      <c r="K635" s="89">
        <v>1489</v>
      </c>
      <c r="L635" s="89">
        <f t="shared" si="9"/>
        <v>11912</v>
      </c>
    </row>
    <row r="636" spans="1:12" x14ac:dyDescent="0.25">
      <c r="A636" t="s">
        <v>1192</v>
      </c>
      <c r="B636" s="92">
        <v>46275</v>
      </c>
      <c r="C636" t="s">
        <v>441</v>
      </c>
      <c r="D636" t="s">
        <v>470</v>
      </c>
      <c r="E636" t="s">
        <v>568</v>
      </c>
      <c r="F636" t="s">
        <v>512</v>
      </c>
      <c r="G636" t="s">
        <v>512</v>
      </c>
      <c r="H636" t="s">
        <v>513</v>
      </c>
      <c r="I636" t="s">
        <v>514</v>
      </c>
      <c r="J636" s="87">
        <v>4</v>
      </c>
      <c r="K636" s="89">
        <v>142</v>
      </c>
      <c r="L636" s="89">
        <f t="shared" si="9"/>
        <v>568</v>
      </c>
    </row>
    <row r="637" spans="1:12" x14ac:dyDescent="0.25">
      <c r="A637" t="s">
        <v>1193</v>
      </c>
      <c r="B637" s="92">
        <v>46275</v>
      </c>
      <c r="C637" t="s">
        <v>532</v>
      </c>
      <c r="D637" t="s">
        <v>228</v>
      </c>
      <c r="E637" t="s">
        <v>620</v>
      </c>
      <c r="F637" t="s">
        <v>512</v>
      </c>
      <c r="G637" t="s">
        <v>512</v>
      </c>
      <c r="H637" t="s">
        <v>513</v>
      </c>
      <c r="I637" t="s">
        <v>514</v>
      </c>
      <c r="J637" s="87">
        <v>5</v>
      </c>
      <c r="K637" s="89">
        <v>123</v>
      </c>
      <c r="L637" s="89">
        <f t="shared" si="9"/>
        <v>615</v>
      </c>
    </row>
    <row r="638" spans="1:12" x14ac:dyDescent="0.25">
      <c r="A638" t="s">
        <v>1194</v>
      </c>
      <c r="B638" s="92">
        <v>46276</v>
      </c>
      <c r="C638" t="s">
        <v>477</v>
      </c>
      <c r="D638" t="s">
        <v>491</v>
      </c>
      <c r="E638" t="s">
        <v>632</v>
      </c>
      <c r="F638" t="s">
        <v>459</v>
      </c>
      <c r="G638" t="s">
        <v>460</v>
      </c>
      <c r="H638" t="s">
        <v>461</v>
      </c>
      <c r="I638" t="s">
        <v>462</v>
      </c>
      <c r="J638" s="87">
        <v>3</v>
      </c>
      <c r="K638" s="89">
        <v>1777</v>
      </c>
      <c r="L638" s="89">
        <f t="shared" si="9"/>
        <v>5331</v>
      </c>
    </row>
    <row r="639" spans="1:12" x14ac:dyDescent="0.25">
      <c r="A639" t="s">
        <v>1195</v>
      </c>
      <c r="B639" s="92">
        <v>46276</v>
      </c>
      <c r="C639" t="s">
        <v>516</v>
      </c>
      <c r="D639" t="s">
        <v>442</v>
      </c>
      <c r="E639" t="s">
        <v>587</v>
      </c>
      <c r="F639" t="s">
        <v>512</v>
      </c>
      <c r="G639" t="s">
        <v>512</v>
      </c>
      <c r="H639" t="s">
        <v>513</v>
      </c>
      <c r="I639" t="s">
        <v>514</v>
      </c>
      <c r="J639" s="87">
        <v>4</v>
      </c>
      <c r="K639" s="89">
        <v>123</v>
      </c>
      <c r="L639" s="89">
        <f t="shared" si="9"/>
        <v>492</v>
      </c>
    </row>
    <row r="640" spans="1:12" x14ac:dyDescent="0.25">
      <c r="A640" t="s">
        <v>1196</v>
      </c>
      <c r="B640" s="92">
        <v>46276</v>
      </c>
      <c r="C640" t="s">
        <v>497</v>
      </c>
      <c r="D640" t="s">
        <v>478</v>
      </c>
      <c r="E640" t="s">
        <v>483</v>
      </c>
      <c r="F640" t="s">
        <v>444</v>
      </c>
      <c r="G640" t="s">
        <v>445</v>
      </c>
      <c r="H640" t="s">
        <v>446</v>
      </c>
      <c r="I640" t="s">
        <v>447</v>
      </c>
      <c r="J640" s="87">
        <v>5</v>
      </c>
      <c r="K640" s="89">
        <v>1018</v>
      </c>
      <c r="L640" s="89">
        <f t="shared" si="9"/>
        <v>5090</v>
      </c>
    </row>
    <row r="641" spans="1:12" x14ac:dyDescent="0.25">
      <c r="A641" t="s">
        <v>1197</v>
      </c>
      <c r="B641" s="92">
        <v>46277</v>
      </c>
      <c r="C641" t="s">
        <v>532</v>
      </c>
      <c r="D641" t="s">
        <v>225</v>
      </c>
      <c r="E641" t="s">
        <v>504</v>
      </c>
      <c r="F641" t="s">
        <v>452</v>
      </c>
      <c r="G641" t="s">
        <v>453</v>
      </c>
      <c r="H641" t="s">
        <v>454</v>
      </c>
      <c r="I641" t="s">
        <v>455</v>
      </c>
      <c r="J641" s="87">
        <v>5</v>
      </c>
      <c r="K641" s="89">
        <v>123</v>
      </c>
      <c r="L641" s="89">
        <f t="shared" si="9"/>
        <v>615</v>
      </c>
    </row>
    <row r="642" spans="1:12" x14ac:dyDescent="0.25">
      <c r="A642" t="s">
        <v>1198</v>
      </c>
      <c r="B642" s="92">
        <v>46277</v>
      </c>
      <c r="C642" t="s">
        <v>516</v>
      </c>
      <c r="D642" t="s">
        <v>491</v>
      </c>
      <c r="E642" t="s">
        <v>613</v>
      </c>
      <c r="F642" t="s">
        <v>465</v>
      </c>
      <c r="G642" t="s">
        <v>466</v>
      </c>
      <c r="H642" t="s">
        <v>467</v>
      </c>
      <c r="I642" t="s">
        <v>468</v>
      </c>
      <c r="J642" s="87">
        <v>4</v>
      </c>
      <c r="K642" s="89">
        <v>226</v>
      </c>
      <c r="L642" s="89">
        <f t="shared" ref="L642:L705" si="10">J642*K642</f>
        <v>904</v>
      </c>
    </row>
    <row r="643" spans="1:12" x14ac:dyDescent="0.25">
      <c r="A643" t="s">
        <v>1199</v>
      </c>
      <c r="B643" s="92">
        <v>46277</v>
      </c>
      <c r="C643" t="s">
        <v>490</v>
      </c>
      <c r="D643" t="s">
        <v>442</v>
      </c>
      <c r="E643" t="s">
        <v>492</v>
      </c>
      <c r="F643" t="s">
        <v>452</v>
      </c>
      <c r="G643" t="s">
        <v>486</v>
      </c>
      <c r="H643" t="s">
        <v>487</v>
      </c>
      <c r="I643" t="s">
        <v>488</v>
      </c>
      <c r="J643" s="87">
        <v>7</v>
      </c>
      <c r="K643" s="89">
        <v>458</v>
      </c>
      <c r="L643" s="89">
        <f t="shared" si="10"/>
        <v>3206</v>
      </c>
    </row>
    <row r="644" spans="1:12" x14ac:dyDescent="0.25">
      <c r="A644" t="s">
        <v>1200</v>
      </c>
      <c r="B644" s="92">
        <v>46279</v>
      </c>
      <c r="C644" t="s">
        <v>449</v>
      </c>
      <c r="D644" t="s">
        <v>478</v>
      </c>
      <c r="E644" t="s">
        <v>636</v>
      </c>
      <c r="F644" t="s">
        <v>465</v>
      </c>
      <c r="G644" t="s">
        <v>466</v>
      </c>
      <c r="H644" t="s">
        <v>467</v>
      </c>
      <c r="I644" t="s">
        <v>468</v>
      </c>
      <c r="J644" s="87">
        <v>8</v>
      </c>
      <c r="K644" s="89">
        <v>223</v>
      </c>
      <c r="L644" s="89">
        <f t="shared" si="10"/>
        <v>1784</v>
      </c>
    </row>
    <row r="645" spans="1:12" x14ac:dyDescent="0.25">
      <c r="A645" t="s">
        <v>1201</v>
      </c>
      <c r="B645" s="92">
        <v>46279</v>
      </c>
      <c r="C645" t="s">
        <v>497</v>
      </c>
      <c r="D645" t="s">
        <v>478</v>
      </c>
      <c r="E645" t="s">
        <v>611</v>
      </c>
      <c r="F645" t="s">
        <v>452</v>
      </c>
      <c r="G645" t="s">
        <v>486</v>
      </c>
      <c r="H645" t="s">
        <v>487</v>
      </c>
      <c r="I645" t="s">
        <v>488</v>
      </c>
      <c r="J645" s="87">
        <v>11</v>
      </c>
      <c r="K645" s="89">
        <v>509</v>
      </c>
      <c r="L645" s="89">
        <f t="shared" si="10"/>
        <v>5599</v>
      </c>
    </row>
    <row r="646" spans="1:12" x14ac:dyDescent="0.25">
      <c r="A646" t="s">
        <v>1202</v>
      </c>
      <c r="B646" s="92">
        <v>46279</v>
      </c>
      <c r="C646" t="s">
        <v>477</v>
      </c>
      <c r="D646" t="s">
        <v>478</v>
      </c>
      <c r="E646" t="s">
        <v>585</v>
      </c>
      <c r="F646" t="s">
        <v>465</v>
      </c>
      <c r="G646" t="s">
        <v>466</v>
      </c>
      <c r="H646" t="s">
        <v>480</v>
      </c>
      <c r="I646" t="s">
        <v>481</v>
      </c>
      <c r="J646" s="87">
        <v>1</v>
      </c>
      <c r="K646" s="89">
        <v>390</v>
      </c>
      <c r="L646" s="89">
        <f t="shared" si="10"/>
        <v>390</v>
      </c>
    </row>
    <row r="647" spans="1:12" x14ac:dyDescent="0.25">
      <c r="A647" t="s">
        <v>1203</v>
      </c>
      <c r="B647" s="92">
        <v>46280</v>
      </c>
      <c r="C647" t="s">
        <v>500</v>
      </c>
      <c r="D647" t="s">
        <v>491</v>
      </c>
      <c r="E647" t="s">
        <v>585</v>
      </c>
      <c r="F647" t="s">
        <v>444</v>
      </c>
      <c r="G647" t="s">
        <v>445</v>
      </c>
      <c r="H647" t="s">
        <v>554</v>
      </c>
      <c r="I647" t="s">
        <v>555</v>
      </c>
      <c r="J647" s="87">
        <v>7</v>
      </c>
      <c r="K647" s="89">
        <v>1302</v>
      </c>
      <c r="L647" s="89">
        <f t="shared" si="10"/>
        <v>9114</v>
      </c>
    </row>
    <row r="648" spans="1:12" x14ac:dyDescent="0.25">
      <c r="A648" t="s">
        <v>1204</v>
      </c>
      <c r="B648" s="92">
        <v>46280</v>
      </c>
      <c r="C648" t="s">
        <v>490</v>
      </c>
      <c r="D648" t="s">
        <v>225</v>
      </c>
      <c r="E648" t="s">
        <v>613</v>
      </c>
      <c r="F648" t="s">
        <v>465</v>
      </c>
      <c r="G648" t="s">
        <v>518</v>
      </c>
      <c r="H648" t="s">
        <v>519</v>
      </c>
      <c r="I648" t="s">
        <v>520</v>
      </c>
      <c r="J648" s="87">
        <v>8</v>
      </c>
      <c r="K648" s="89">
        <v>154</v>
      </c>
      <c r="L648" s="89">
        <f t="shared" si="10"/>
        <v>1232</v>
      </c>
    </row>
    <row r="649" spans="1:12" x14ac:dyDescent="0.25">
      <c r="A649" t="s">
        <v>1205</v>
      </c>
      <c r="B649" s="92">
        <v>46280</v>
      </c>
      <c r="C649" t="s">
        <v>441</v>
      </c>
      <c r="D649" t="s">
        <v>498</v>
      </c>
      <c r="E649" t="s">
        <v>507</v>
      </c>
      <c r="F649" t="s">
        <v>472</v>
      </c>
      <c r="G649" t="s">
        <v>473</v>
      </c>
      <c r="H649" t="s">
        <v>474</v>
      </c>
      <c r="I649" t="s">
        <v>475</v>
      </c>
      <c r="J649" s="87">
        <v>11</v>
      </c>
      <c r="K649" s="89">
        <v>167</v>
      </c>
      <c r="L649" s="89">
        <f t="shared" si="10"/>
        <v>1837</v>
      </c>
    </row>
    <row r="650" spans="1:12" x14ac:dyDescent="0.25">
      <c r="A650" t="s">
        <v>1206</v>
      </c>
      <c r="B650" s="92">
        <v>46281</v>
      </c>
      <c r="C650" t="s">
        <v>441</v>
      </c>
      <c r="D650" t="s">
        <v>509</v>
      </c>
      <c r="E650" t="s">
        <v>583</v>
      </c>
      <c r="F650" t="s">
        <v>444</v>
      </c>
      <c r="G650" t="s">
        <v>523</v>
      </c>
      <c r="H650" t="s">
        <v>524</v>
      </c>
      <c r="I650" t="s">
        <v>525</v>
      </c>
      <c r="J650" s="87">
        <v>5</v>
      </c>
      <c r="K650" s="89">
        <v>746</v>
      </c>
      <c r="L650" s="89">
        <f t="shared" si="10"/>
        <v>3730</v>
      </c>
    </row>
    <row r="651" spans="1:12" x14ac:dyDescent="0.25">
      <c r="A651" t="s">
        <v>1207</v>
      </c>
      <c r="B651" s="92">
        <v>46281</v>
      </c>
      <c r="C651" t="s">
        <v>497</v>
      </c>
      <c r="D651" t="s">
        <v>228</v>
      </c>
      <c r="E651" t="s">
        <v>594</v>
      </c>
      <c r="F651" t="s">
        <v>472</v>
      </c>
      <c r="G651" t="s">
        <v>473</v>
      </c>
      <c r="H651" t="s">
        <v>474</v>
      </c>
      <c r="I651" t="s">
        <v>475</v>
      </c>
      <c r="J651" s="87">
        <v>6</v>
      </c>
      <c r="K651" s="89">
        <v>179</v>
      </c>
      <c r="L651" s="89">
        <f t="shared" si="10"/>
        <v>1074</v>
      </c>
    </row>
    <row r="652" spans="1:12" x14ac:dyDescent="0.25">
      <c r="A652" t="s">
        <v>1208</v>
      </c>
      <c r="B652" s="92">
        <v>46281</v>
      </c>
      <c r="C652" t="s">
        <v>532</v>
      </c>
      <c r="D652" t="s">
        <v>509</v>
      </c>
      <c r="E652" t="s">
        <v>639</v>
      </c>
      <c r="F652" t="s">
        <v>465</v>
      </c>
      <c r="G652" t="s">
        <v>466</v>
      </c>
      <c r="H652" t="s">
        <v>480</v>
      </c>
      <c r="I652" t="s">
        <v>481</v>
      </c>
      <c r="J652" s="87">
        <v>2</v>
      </c>
      <c r="K652" s="89">
        <v>358</v>
      </c>
      <c r="L652" s="89">
        <f t="shared" si="10"/>
        <v>716</v>
      </c>
    </row>
    <row r="653" spans="1:12" x14ac:dyDescent="0.25">
      <c r="A653" t="s">
        <v>1209</v>
      </c>
      <c r="B653" s="92">
        <v>46282</v>
      </c>
      <c r="C653" t="s">
        <v>441</v>
      </c>
      <c r="D653" t="s">
        <v>442</v>
      </c>
      <c r="E653" t="s">
        <v>624</v>
      </c>
      <c r="F653" t="s">
        <v>444</v>
      </c>
      <c r="G653" t="s">
        <v>523</v>
      </c>
      <c r="H653" t="s">
        <v>524</v>
      </c>
      <c r="I653" t="s">
        <v>525</v>
      </c>
      <c r="J653" s="87">
        <v>11</v>
      </c>
      <c r="K653" s="89">
        <v>768</v>
      </c>
      <c r="L653" s="89">
        <f t="shared" si="10"/>
        <v>8448</v>
      </c>
    </row>
    <row r="654" spans="1:12" x14ac:dyDescent="0.25">
      <c r="A654" t="s">
        <v>1210</v>
      </c>
      <c r="B654" s="92">
        <v>46282</v>
      </c>
      <c r="C654" t="s">
        <v>490</v>
      </c>
      <c r="D654" t="s">
        <v>225</v>
      </c>
      <c r="E654" t="s">
        <v>502</v>
      </c>
      <c r="F654" t="s">
        <v>557</v>
      </c>
      <c r="G654" t="s">
        <v>573</v>
      </c>
      <c r="H654" t="s">
        <v>574</v>
      </c>
      <c r="I654" t="s">
        <v>575</v>
      </c>
      <c r="J654" s="87">
        <v>9</v>
      </c>
      <c r="K654" s="89">
        <v>285</v>
      </c>
      <c r="L654" s="89">
        <f t="shared" si="10"/>
        <v>2565</v>
      </c>
    </row>
    <row r="655" spans="1:12" x14ac:dyDescent="0.25">
      <c r="A655" t="s">
        <v>1211</v>
      </c>
      <c r="B655" s="92">
        <v>46282</v>
      </c>
      <c r="C655" t="s">
        <v>441</v>
      </c>
      <c r="D655" t="s">
        <v>498</v>
      </c>
      <c r="E655" t="s">
        <v>636</v>
      </c>
      <c r="F655" t="s">
        <v>452</v>
      </c>
      <c r="G655" t="s">
        <v>453</v>
      </c>
      <c r="H655" t="s">
        <v>454</v>
      </c>
      <c r="I655" t="s">
        <v>455</v>
      </c>
      <c r="J655" s="87">
        <v>10</v>
      </c>
      <c r="K655" s="89">
        <v>115</v>
      </c>
      <c r="L655" s="89">
        <f t="shared" si="10"/>
        <v>1150</v>
      </c>
    </row>
    <row r="656" spans="1:12" x14ac:dyDescent="0.25">
      <c r="A656" t="s">
        <v>1212</v>
      </c>
      <c r="B656" s="92">
        <v>46283</v>
      </c>
      <c r="C656" t="s">
        <v>532</v>
      </c>
      <c r="D656" t="s">
        <v>498</v>
      </c>
      <c r="E656" t="s">
        <v>536</v>
      </c>
      <c r="F656" t="s">
        <v>452</v>
      </c>
      <c r="G656" t="s">
        <v>486</v>
      </c>
      <c r="H656" t="s">
        <v>487</v>
      </c>
      <c r="I656" t="s">
        <v>488</v>
      </c>
      <c r="J656" s="87">
        <v>7</v>
      </c>
      <c r="K656" s="89">
        <v>462</v>
      </c>
      <c r="L656" s="89">
        <f t="shared" si="10"/>
        <v>3234</v>
      </c>
    </row>
    <row r="657" spans="1:12" x14ac:dyDescent="0.25">
      <c r="A657" t="s">
        <v>1213</v>
      </c>
      <c r="B657" s="92">
        <v>46283</v>
      </c>
      <c r="C657" t="s">
        <v>449</v>
      </c>
      <c r="D657" t="s">
        <v>517</v>
      </c>
      <c r="E657" t="s">
        <v>528</v>
      </c>
      <c r="F657" t="s">
        <v>465</v>
      </c>
      <c r="G657" t="s">
        <v>466</v>
      </c>
      <c r="H657" t="s">
        <v>467</v>
      </c>
      <c r="I657" t="s">
        <v>468</v>
      </c>
      <c r="J657" s="87">
        <v>10</v>
      </c>
      <c r="K657" s="89">
        <v>221</v>
      </c>
      <c r="L657" s="89">
        <f t="shared" si="10"/>
        <v>2210</v>
      </c>
    </row>
    <row r="658" spans="1:12" x14ac:dyDescent="0.25">
      <c r="A658" t="s">
        <v>1214</v>
      </c>
      <c r="B658" s="92">
        <v>46283</v>
      </c>
      <c r="C658" t="s">
        <v>497</v>
      </c>
      <c r="D658" t="s">
        <v>527</v>
      </c>
      <c r="E658" t="s">
        <v>624</v>
      </c>
      <c r="F658" t="s">
        <v>472</v>
      </c>
      <c r="G658" t="s">
        <v>473</v>
      </c>
      <c r="H658" t="s">
        <v>474</v>
      </c>
      <c r="I658" t="s">
        <v>475</v>
      </c>
      <c r="J658" s="87">
        <v>11</v>
      </c>
      <c r="K658" s="89">
        <v>173</v>
      </c>
      <c r="L658" s="89">
        <f t="shared" si="10"/>
        <v>1903</v>
      </c>
    </row>
    <row r="659" spans="1:12" x14ac:dyDescent="0.25">
      <c r="A659" t="s">
        <v>1215</v>
      </c>
      <c r="B659" s="92">
        <v>46284</v>
      </c>
      <c r="C659" t="s">
        <v>497</v>
      </c>
      <c r="D659" t="s">
        <v>470</v>
      </c>
      <c r="E659" t="s">
        <v>464</v>
      </c>
      <c r="F659" t="s">
        <v>452</v>
      </c>
      <c r="G659" t="s">
        <v>486</v>
      </c>
      <c r="H659" t="s">
        <v>487</v>
      </c>
      <c r="I659" t="s">
        <v>488</v>
      </c>
      <c r="J659" s="87">
        <v>5</v>
      </c>
      <c r="K659" s="89">
        <v>524</v>
      </c>
      <c r="L659" s="89">
        <f t="shared" si="10"/>
        <v>2620</v>
      </c>
    </row>
    <row r="660" spans="1:12" x14ac:dyDescent="0.25">
      <c r="A660" t="s">
        <v>1216</v>
      </c>
      <c r="B660" s="92">
        <v>46284</v>
      </c>
      <c r="C660" t="s">
        <v>441</v>
      </c>
      <c r="D660" t="s">
        <v>225</v>
      </c>
      <c r="E660" t="s">
        <v>585</v>
      </c>
      <c r="F660" t="s">
        <v>452</v>
      </c>
      <c r="G660" t="s">
        <v>493</v>
      </c>
      <c r="H660" t="s">
        <v>494</v>
      </c>
      <c r="I660" t="s">
        <v>495</v>
      </c>
      <c r="J660" s="87">
        <v>8</v>
      </c>
      <c r="K660" s="89">
        <v>60</v>
      </c>
      <c r="L660" s="89">
        <f t="shared" si="10"/>
        <v>480</v>
      </c>
    </row>
    <row r="661" spans="1:12" x14ac:dyDescent="0.25">
      <c r="A661" t="s">
        <v>1217</v>
      </c>
      <c r="B661" s="92">
        <v>46284</v>
      </c>
      <c r="C661" t="s">
        <v>441</v>
      </c>
      <c r="D661" t="s">
        <v>442</v>
      </c>
      <c r="E661" t="s">
        <v>562</v>
      </c>
      <c r="F661" t="s">
        <v>444</v>
      </c>
      <c r="G661" t="s">
        <v>523</v>
      </c>
      <c r="H661" t="s">
        <v>547</v>
      </c>
      <c r="I661" t="s">
        <v>548</v>
      </c>
      <c r="J661" s="87">
        <v>9</v>
      </c>
      <c r="K661" s="89">
        <v>1385</v>
      </c>
      <c r="L661" s="89">
        <f t="shared" si="10"/>
        <v>12465</v>
      </c>
    </row>
    <row r="662" spans="1:12" x14ac:dyDescent="0.25">
      <c r="A662" t="s">
        <v>1218</v>
      </c>
      <c r="B662" s="92">
        <v>46286</v>
      </c>
      <c r="C662" t="s">
        <v>490</v>
      </c>
      <c r="D662" t="s">
        <v>509</v>
      </c>
      <c r="E662" t="s">
        <v>667</v>
      </c>
      <c r="F662" t="s">
        <v>557</v>
      </c>
      <c r="G662" t="s">
        <v>573</v>
      </c>
      <c r="H662" t="s">
        <v>574</v>
      </c>
      <c r="I662" t="s">
        <v>575</v>
      </c>
      <c r="J662" s="87">
        <v>3</v>
      </c>
      <c r="K662" s="89">
        <v>274</v>
      </c>
      <c r="L662" s="89">
        <f t="shared" si="10"/>
        <v>822</v>
      </c>
    </row>
    <row r="663" spans="1:12" x14ac:dyDescent="0.25">
      <c r="A663" t="s">
        <v>1219</v>
      </c>
      <c r="B663" s="92">
        <v>46286</v>
      </c>
      <c r="C663" t="s">
        <v>490</v>
      </c>
      <c r="D663" t="s">
        <v>478</v>
      </c>
      <c r="E663" t="s">
        <v>667</v>
      </c>
      <c r="F663" t="s">
        <v>444</v>
      </c>
      <c r="G663" t="s">
        <v>523</v>
      </c>
      <c r="H663" t="s">
        <v>524</v>
      </c>
      <c r="I663" t="s">
        <v>525</v>
      </c>
      <c r="J663" s="87">
        <v>12</v>
      </c>
      <c r="K663" s="89">
        <v>855</v>
      </c>
      <c r="L663" s="89">
        <f t="shared" si="10"/>
        <v>10260</v>
      </c>
    </row>
    <row r="664" spans="1:12" x14ac:dyDescent="0.25">
      <c r="A664" t="s">
        <v>1220</v>
      </c>
      <c r="B664" s="92">
        <v>46286</v>
      </c>
      <c r="C664" t="s">
        <v>500</v>
      </c>
      <c r="D664" t="s">
        <v>228</v>
      </c>
      <c r="E664" t="s">
        <v>627</v>
      </c>
      <c r="F664" t="s">
        <v>452</v>
      </c>
      <c r="G664" t="s">
        <v>493</v>
      </c>
      <c r="H664" t="s">
        <v>494</v>
      </c>
      <c r="I664" t="s">
        <v>495</v>
      </c>
      <c r="J664" s="87">
        <v>6</v>
      </c>
      <c r="K664" s="89">
        <v>56</v>
      </c>
      <c r="L664" s="89">
        <f t="shared" si="10"/>
        <v>336</v>
      </c>
    </row>
    <row r="665" spans="1:12" x14ac:dyDescent="0.25">
      <c r="A665" t="s">
        <v>1221</v>
      </c>
      <c r="B665" s="92">
        <v>46287</v>
      </c>
      <c r="C665" t="s">
        <v>516</v>
      </c>
      <c r="D665" t="s">
        <v>498</v>
      </c>
      <c r="E665" t="s">
        <v>627</v>
      </c>
      <c r="F665" t="s">
        <v>557</v>
      </c>
      <c r="G665" t="s">
        <v>558</v>
      </c>
      <c r="H665" t="s">
        <v>559</v>
      </c>
      <c r="I665" t="s">
        <v>560</v>
      </c>
      <c r="J665" s="87">
        <v>4</v>
      </c>
      <c r="K665" s="89">
        <v>785</v>
      </c>
      <c r="L665" s="89">
        <f t="shared" si="10"/>
        <v>3140</v>
      </c>
    </row>
    <row r="666" spans="1:12" x14ac:dyDescent="0.25">
      <c r="A666" t="s">
        <v>1222</v>
      </c>
      <c r="B666" s="92">
        <v>46287</v>
      </c>
      <c r="C666" t="s">
        <v>477</v>
      </c>
      <c r="D666" t="s">
        <v>442</v>
      </c>
      <c r="E666" t="s">
        <v>607</v>
      </c>
      <c r="F666" t="s">
        <v>452</v>
      </c>
      <c r="G666" t="s">
        <v>486</v>
      </c>
      <c r="H666" t="s">
        <v>487</v>
      </c>
      <c r="I666" t="s">
        <v>488</v>
      </c>
      <c r="J666" s="87">
        <v>7</v>
      </c>
      <c r="K666" s="89">
        <v>506</v>
      </c>
      <c r="L666" s="89">
        <f t="shared" si="10"/>
        <v>3542</v>
      </c>
    </row>
    <row r="667" spans="1:12" x14ac:dyDescent="0.25">
      <c r="A667" t="s">
        <v>1223</v>
      </c>
      <c r="B667" s="92">
        <v>46287</v>
      </c>
      <c r="C667" t="s">
        <v>490</v>
      </c>
      <c r="D667" t="s">
        <v>527</v>
      </c>
      <c r="E667" t="s">
        <v>585</v>
      </c>
      <c r="F667" t="s">
        <v>465</v>
      </c>
      <c r="G667" t="s">
        <v>466</v>
      </c>
      <c r="H667" t="s">
        <v>480</v>
      </c>
      <c r="I667" t="s">
        <v>481</v>
      </c>
      <c r="J667" s="87">
        <v>7</v>
      </c>
      <c r="K667" s="89">
        <v>411</v>
      </c>
      <c r="L667" s="89">
        <f t="shared" si="10"/>
        <v>2877</v>
      </c>
    </row>
    <row r="668" spans="1:12" x14ac:dyDescent="0.25">
      <c r="A668" t="s">
        <v>1224</v>
      </c>
      <c r="B668" s="92">
        <v>46288</v>
      </c>
      <c r="C668" t="s">
        <v>506</v>
      </c>
      <c r="D668" t="s">
        <v>450</v>
      </c>
      <c r="E668" t="s">
        <v>597</v>
      </c>
      <c r="F668" t="s">
        <v>465</v>
      </c>
      <c r="G668" t="s">
        <v>466</v>
      </c>
      <c r="H668" t="s">
        <v>480</v>
      </c>
      <c r="I668" t="s">
        <v>481</v>
      </c>
      <c r="J668" s="87">
        <v>11</v>
      </c>
      <c r="K668" s="89">
        <v>402</v>
      </c>
      <c r="L668" s="89">
        <f t="shared" si="10"/>
        <v>4422</v>
      </c>
    </row>
    <row r="669" spans="1:12" x14ac:dyDescent="0.25">
      <c r="A669" t="s">
        <v>1225</v>
      </c>
      <c r="B669" s="92">
        <v>46288</v>
      </c>
      <c r="C669" t="s">
        <v>497</v>
      </c>
      <c r="D669" t="s">
        <v>491</v>
      </c>
      <c r="E669" t="s">
        <v>534</v>
      </c>
      <c r="F669" t="s">
        <v>557</v>
      </c>
      <c r="G669" t="s">
        <v>573</v>
      </c>
      <c r="H669" t="s">
        <v>574</v>
      </c>
      <c r="I669" t="s">
        <v>575</v>
      </c>
      <c r="J669" s="87">
        <v>2</v>
      </c>
      <c r="K669" s="89">
        <v>243</v>
      </c>
      <c r="L669" s="89">
        <f t="shared" si="10"/>
        <v>486</v>
      </c>
    </row>
    <row r="670" spans="1:12" x14ac:dyDescent="0.25">
      <c r="A670" t="s">
        <v>1226</v>
      </c>
      <c r="B670" s="92">
        <v>46288</v>
      </c>
      <c r="C670" t="s">
        <v>441</v>
      </c>
      <c r="D670" t="s">
        <v>501</v>
      </c>
      <c r="E670" t="s">
        <v>507</v>
      </c>
      <c r="F670" t="s">
        <v>444</v>
      </c>
      <c r="G670" t="s">
        <v>523</v>
      </c>
      <c r="H670" t="s">
        <v>524</v>
      </c>
      <c r="I670" t="s">
        <v>525</v>
      </c>
      <c r="J670" s="87">
        <v>1</v>
      </c>
      <c r="K670" s="89">
        <v>847</v>
      </c>
      <c r="L670" s="89">
        <f t="shared" si="10"/>
        <v>847</v>
      </c>
    </row>
    <row r="671" spans="1:12" x14ac:dyDescent="0.25">
      <c r="A671" t="s">
        <v>1227</v>
      </c>
      <c r="B671" s="92">
        <v>46289</v>
      </c>
      <c r="C671" t="s">
        <v>477</v>
      </c>
      <c r="D671" t="s">
        <v>470</v>
      </c>
      <c r="E671" t="s">
        <v>680</v>
      </c>
      <c r="F671" t="s">
        <v>459</v>
      </c>
      <c r="G671" t="s">
        <v>460</v>
      </c>
      <c r="H671" t="s">
        <v>461</v>
      </c>
      <c r="I671" t="s">
        <v>462</v>
      </c>
      <c r="J671" s="87">
        <v>1</v>
      </c>
      <c r="K671" s="89">
        <v>1695</v>
      </c>
      <c r="L671" s="89">
        <f t="shared" si="10"/>
        <v>1695</v>
      </c>
    </row>
    <row r="672" spans="1:12" x14ac:dyDescent="0.25">
      <c r="A672" t="s">
        <v>1228</v>
      </c>
      <c r="B672" s="92">
        <v>46289</v>
      </c>
      <c r="C672" t="s">
        <v>441</v>
      </c>
      <c r="D672" t="s">
        <v>501</v>
      </c>
      <c r="E672" t="s">
        <v>695</v>
      </c>
      <c r="F672" t="s">
        <v>557</v>
      </c>
      <c r="G672" t="s">
        <v>558</v>
      </c>
      <c r="H672" t="s">
        <v>559</v>
      </c>
      <c r="I672" t="s">
        <v>560</v>
      </c>
      <c r="J672" s="87">
        <v>2</v>
      </c>
      <c r="K672" s="89">
        <v>781</v>
      </c>
      <c r="L672" s="89">
        <f t="shared" si="10"/>
        <v>1562</v>
      </c>
    </row>
    <row r="673" spans="1:12" x14ac:dyDescent="0.25">
      <c r="A673" t="s">
        <v>1229</v>
      </c>
      <c r="B673" s="92">
        <v>46289</v>
      </c>
      <c r="C673" t="s">
        <v>497</v>
      </c>
      <c r="D673" t="s">
        <v>491</v>
      </c>
      <c r="E673" t="s">
        <v>639</v>
      </c>
      <c r="F673" t="s">
        <v>444</v>
      </c>
      <c r="G673" t="s">
        <v>523</v>
      </c>
      <c r="H673" t="s">
        <v>524</v>
      </c>
      <c r="I673" t="s">
        <v>525</v>
      </c>
      <c r="J673" s="87">
        <v>8</v>
      </c>
      <c r="K673" s="89">
        <v>855</v>
      </c>
      <c r="L673" s="89">
        <f t="shared" si="10"/>
        <v>6840</v>
      </c>
    </row>
    <row r="674" spans="1:12" x14ac:dyDescent="0.25">
      <c r="A674" t="s">
        <v>1230</v>
      </c>
      <c r="B674" s="92">
        <v>46290</v>
      </c>
      <c r="C674" t="s">
        <v>449</v>
      </c>
      <c r="D674" t="s">
        <v>517</v>
      </c>
      <c r="E674" t="s">
        <v>607</v>
      </c>
      <c r="F674" t="s">
        <v>444</v>
      </c>
      <c r="G674" t="s">
        <v>523</v>
      </c>
      <c r="H674" t="s">
        <v>524</v>
      </c>
      <c r="I674" t="s">
        <v>525</v>
      </c>
      <c r="J674" s="87">
        <v>3</v>
      </c>
      <c r="K674" s="89">
        <v>875</v>
      </c>
      <c r="L674" s="89">
        <f t="shared" si="10"/>
        <v>2625</v>
      </c>
    </row>
    <row r="675" spans="1:12" x14ac:dyDescent="0.25">
      <c r="A675" t="s">
        <v>1231</v>
      </c>
      <c r="B675" s="92">
        <v>46290</v>
      </c>
      <c r="C675" t="s">
        <v>449</v>
      </c>
      <c r="D675" t="s">
        <v>478</v>
      </c>
      <c r="E675" t="s">
        <v>546</v>
      </c>
      <c r="F675" t="s">
        <v>444</v>
      </c>
      <c r="G675" t="s">
        <v>523</v>
      </c>
      <c r="H675" t="s">
        <v>524</v>
      </c>
      <c r="I675" t="s">
        <v>525</v>
      </c>
      <c r="J675" s="87">
        <v>4</v>
      </c>
      <c r="K675" s="89">
        <v>752</v>
      </c>
      <c r="L675" s="89">
        <f t="shared" si="10"/>
        <v>3008</v>
      </c>
    </row>
    <row r="676" spans="1:12" x14ac:dyDescent="0.25">
      <c r="A676" t="s">
        <v>1232</v>
      </c>
      <c r="B676" s="92">
        <v>46290</v>
      </c>
      <c r="C676" t="s">
        <v>516</v>
      </c>
      <c r="D676" t="s">
        <v>470</v>
      </c>
      <c r="E676" t="s">
        <v>674</v>
      </c>
      <c r="F676" t="s">
        <v>512</v>
      </c>
      <c r="G676" t="s">
        <v>512</v>
      </c>
      <c r="H676" t="s">
        <v>513</v>
      </c>
      <c r="I676" t="s">
        <v>514</v>
      </c>
      <c r="J676" s="87">
        <v>8</v>
      </c>
      <c r="K676" s="89">
        <v>146</v>
      </c>
      <c r="L676" s="89">
        <f t="shared" si="10"/>
        <v>1168</v>
      </c>
    </row>
    <row r="677" spans="1:12" x14ac:dyDescent="0.25">
      <c r="A677" t="s">
        <v>1233</v>
      </c>
      <c r="B677" s="92">
        <v>46291</v>
      </c>
      <c r="C677" t="s">
        <v>490</v>
      </c>
      <c r="D677" t="s">
        <v>501</v>
      </c>
      <c r="E677" t="s">
        <v>552</v>
      </c>
      <c r="F677" t="s">
        <v>465</v>
      </c>
      <c r="G677" t="s">
        <v>466</v>
      </c>
      <c r="H677" t="s">
        <v>467</v>
      </c>
      <c r="I677" t="s">
        <v>468</v>
      </c>
      <c r="J677" s="87">
        <v>9</v>
      </c>
      <c r="K677" s="89">
        <v>231</v>
      </c>
      <c r="L677" s="89">
        <f t="shared" si="10"/>
        <v>2079</v>
      </c>
    </row>
    <row r="678" spans="1:12" x14ac:dyDescent="0.25">
      <c r="A678" t="s">
        <v>1234</v>
      </c>
      <c r="B678" s="92">
        <v>46291</v>
      </c>
      <c r="C678" t="s">
        <v>532</v>
      </c>
      <c r="D678" t="s">
        <v>501</v>
      </c>
      <c r="E678" t="s">
        <v>485</v>
      </c>
      <c r="F678" t="s">
        <v>465</v>
      </c>
      <c r="G678" t="s">
        <v>518</v>
      </c>
      <c r="H678" t="s">
        <v>519</v>
      </c>
      <c r="I678" t="s">
        <v>520</v>
      </c>
      <c r="J678" s="87">
        <v>6</v>
      </c>
      <c r="K678" s="89">
        <v>179</v>
      </c>
      <c r="L678" s="89">
        <f t="shared" si="10"/>
        <v>1074</v>
      </c>
    </row>
    <row r="679" spans="1:12" x14ac:dyDescent="0.25">
      <c r="A679" t="s">
        <v>1235</v>
      </c>
      <c r="B679" s="92">
        <v>46291</v>
      </c>
      <c r="C679" t="s">
        <v>490</v>
      </c>
      <c r="D679" t="s">
        <v>498</v>
      </c>
      <c r="E679" t="s">
        <v>716</v>
      </c>
      <c r="F679" t="s">
        <v>465</v>
      </c>
      <c r="G679" t="s">
        <v>466</v>
      </c>
      <c r="H679" t="s">
        <v>467</v>
      </c>
      <c r="I679" t="s">
        <v>468</v>
      </c>
      <c r="J679" s="87">
        <v>8</v>
      </c>
      <c r="K679" s="89">
        <v>209</v>
      </c>
      <c r="L679" s="89">
        <f t="shared" si="10"/>
        <v>1672</v>
      </c>
    </row>
    <row r="680" spans="1:12" x14ac:dyDescent="0.25">
      <c r="A680" t="s">
        <v>1236</v>
      </c>
      <c r="B680" s="92">
        <v>46293</v>
      </c>
      <c r="C680" t="s">
        <v>449</v>
      </c>
      <c r="D680" t="s">
        <v>228</v>
      </c>
      <c r="E680" t="s">
        <v>568</v>
      </c>
      <c r="F680" t="s">
        <v>444</v>
      </c>
      <c r="G680" t="s">
        <v>445</v>
      </c>
      <c r="H680" t="s">
        <v>446</v>
      </c>
      <c r="I680" t="s">
        <v>447</v>
      </c>
      <c r="J680" s="87">
        <v>6</v>
      </c>
      <c r="K680" s="89">
        <v>1039</v>
      </c>
      <c r="L680" s="89">
        <f t="shared" si="10"/>
        <v>6234</v>
      </c>
    </row>
    <row r="681" spans="1:12" x14ac:dyDescent="0.25">
      <c r="A681" t="s">
        <v>1237</v>
      </c>
      <c r="B681" s="92">
        <v>46293</v>
      </c>
      <c r="C681" t="s">
        <v>532</v>
      </c>
      <c r="D681" t="s">
        <v>509</v>
      </c>
      <c r="E681" t="s">
        <v>639</v>
      </c>
      <c r="F681" t="s">
        <v>472</v>
      </c>
      <c r="G681" t="s">
        <v>473</v>
      </c>
      <c r="H681" t="s">
        <v>474</v>
      </c>
      <c r="I681" t="s">
        <v>475</v>
      </c>
      <c r="J681" s="87">
        <v>1</v>
      </c>
      <c r="K681" s="89">
        <v>171</v>
      </c>
      <c r="L681" s="89">
        <f t="shared" si="10"/>
        <v>171</v>
      </c>
    </row>
    <row r="682" spans="1:12" x14ac:dyDescent="0.25">
      <c r="A682" t="s">
        <v>1238</v>
      </c>
      <c r="B682" s="92">
        <v>46293</v>
      </c>
      <c r="C682" t="s">
        <v>490</v>
      </c>
      <c r="D682" t="s">
        <v>517</v>
      </c>
      <c r="E682" t="s">
        <v>492</v>
      </c>
      <c r="F682" t="s">
        <v>452</v>
      </c>
      <c r="G682" t="s">
        <v>453</v>
      </c>
      <c r="H682" t="s">
        <v>454</v>
      </c>
      <c r="I682" t="s">
        <v>455</v>
      </c>
      <c r="J682" s="87">
        <v>8</v>
      </c>
      <c r="K682" s="89">
        <v>108</v>
      </c>
      <c r="L682" s="89">
        <f t="shared" si="10"/>
        <v>864</v>
      </c>
    </row>
    <row r="683" spans="1:12" x14ac:dyDescent="0.25">
      <c r="A683" t="s">
        <v>1239</v>
      </c>
      <c r="B683" s="92">
        <v>46294</v>
      </c>
      <c r="C683" t="s">
        <v>457</v>
      </c>
      <c r="D683" t="s">
        <v>442</v>
      </c>
      <c r="E683" t="s">
        <v>667</v>
      </c>
      <c r="F683" t="s">
        <v>557</v>
      </c>
      <c r="G683" t="s">
        <v>558</v>
      </c>
      <c r="H683" t="s">
        <v>559</v>
      </c>
      <c r="I683" t="s">
        <v>560</v>
      </c>
      <c r="J683" s="87">
        <v>6</v>
      </c>
      <c r="K683" s="89">
        <v>792</v>
      </c>
      <c r="L683" s="89">
        <f t="shared" si="10"/>
        <v>4752</v>
      </c>
    </row>
    <row r="684" spans="1:12" x14ac:dyDescent="0.25">
      <c r="A684" t="s">
        <v>1240</v>
      </c>
      <c r="B684" s="92">
        <v>46294</v>
      </c>
      <c r="C684" t="s">
        <v>500</v>
      </c>
      <c r="D684" t="s">
        <v>442</v>
      </c>
      <c r="E684" t="s">
        <v>471</v>
      </c>
      <c r="F684" t="s">
        <v>512</v>
      </c>
      <c r="G684" t="s">
        <v>512</v>
      </c>
      <c r="H684" t="s">
        <v>513</v>
      </c>
      <c r="I684" t="s">
        <v>514</v>
      </c>
      <c r="J684" s="87">
        <v>9</v>
      </c>
      <c r="K684" s="89">
        <v>122</v>
      </c>
      <c r="L684" s="89">
        <f t="shared" si="10"/>
        <v>1098</v>
      </c>
    </row>
    <row r="685" spans="1:12" x14ac:dyDescent="0.25">
      <c r="A685" t="s">
        <v>1241</v>
      </c>
      <c r="B685" s="92">
        <v>46294</v>
      </c>
      <c r="C685" t="s">
        <v>477</v>
      </c>
      <c r="D685" t="s">
        <v>517</v>
      </c>
      <c r="E685" t="s">
        <v>565</v>
      </c>
      <c r="F685" t="s">
        <v>465</v>
      </c>
      <c r="G685" t="s">
        <v>518</v>
      </c>
      <c r="H685" t="s">
        <v>519</v>
      </c>
      <c r="I685" t="s">
        <v>520</v>
      </c>
      <c r="J685" s="87">
        <v>3</v>
      </c>
      <c r="K685" s="89">
        <v>174</v>
      </c>
      <c r="L685" s="89">
        <f t="shared" si="10"/>
        <v>522</v>
      </c>
    </row>
    <row r="686" spans="1:12" x14ac:dyDescent="0.25">
      <c r="A686" t="s">
        <v>1242</v>
      </c>
      <c r="B686" s="92">
        <v>46295</v>
      </c>
      <c r="C686" t="s">
        <v>532</v>
      </c>
      <c r="D686" t="s">
        <v>527</v>
      </c>
      <c r="E686" t="s">
        <v>624</v>
      </c>
      <c r="F686" t="s">
        <v>452</v>
      </c>
      <c r="G686" t="s">
        <v>453</v>
      </c>
      <c r="H686" t="s">
        <v>454</v>
      </c>
      <c r="I686" t="s">
        <v>455</v>
      </c>
      <c r="J686" s="87">
        <v>2</v>
      </c>
      <c r="K686" s="89">
        <v>131</v>
      </c>
      <c r="L686" s="89">
        <f t="shared" si="10"/>
        <v>262</v>
      </c>
    </row>
    <row r="687" spans="1:12" x14ac:dyDescent="0.25">
      <c r="A687" t="s">
        <v>1243</v>
      </c>
      <c r="B687" s="92">
        <v>46295</v>
      </c>
      <c r="C687" t="s">
        <v>516</v>
      </c>
      <c r="D687" t="s">
        <v>470</v>
      </c>
      <c r="E687" t="s">
        <v>451</v>
      </c>
      <c r="F687" t="s">
        <v>444</v>
      </c>
      <c r="G687" t="s">
        <v>523</v>
      </c>
      <c r="H687" t="s">
        <v>547</v>
      </c>
      <c r="I687" t="s">
        <v>548</v>
      </c>
      <c r="J687" s="87">
        <v>3</v>
      </c>
      <c r="K687" s="89">
        <v>1395</v>
      </c>
      <c r="L687" s="89">
        <f t="shared" si="10"/>
        <v>4185</v>
      </c>
    </row>
    <row r="688" spans="1:12" x14ac:dyDescent="0.25">
      <c r="A688" t="s">
        <v>1244</v>
      </c>
      <c r="B688" s="92">
        <v>46295</v>
      </c>
      <c r="C688" t="s">
        <v>441</v>
      </c>
      <c r="D688" t="s">
        <v>228</v>
      </c>
      <c r="E688" t="s">
        <v>695</v>
      </c>
      <c r="F688" t="s">
        <v>557</v>
      </c>
      <c r="G688" t="s">
        <v>558</v>
      </c>
      <c r="H688" t="s">
        <v>559</v>
      </c>
      <c r="I688" t="s">
        <v>560</v>
      </c>
      <c r="J688" s="87">
        <v>4</v>
      </c>
      <c r="K688" s="89">
        <v>709</v>
      </c>
      <c r="L688" s="89">
        <f t="shared" si="10"/>
        <v>2836</v>
      </c>
    </row>
    <row r="689" spans="1:12" x14ac:dyDescent="0.25">
      <c r="A689" t="s">
        <v>1245</v>
      </c>
      <c r="B689" s="92">
        <v>46296</v>
      </c>
      <c r="C689" t="s">
        <v>441</v>
      </c>
      <c r="D689" t="s">
        <v>228</v>
      </c>
      <c r="E689" t="s">
        <v>611</v>
      </c>
      <c r="F689" t="s">
        <v>465</v>
      </c>
      <c r="G689" t="s">
        <v>466</v>
      </c>
      <c r="H689" t="s">
        <v>467</v>
      </c>
      <c r="I689" t="s">
        <v>468</v>
      </c>
      <c r="J689" s="87">
        <v>11</v>
      </c>
      <c r="K689" s="89">
        <v>190</v>
      </c>
      <c r="L689" s="89">
        <f t="shared" si="10"/>
        <v>2090</v>
      </c>
    </row>
    <row r="690" spans="1:12" x14ac:dyDescent="0.25">
      <c r="A690" t="s">
        <v>1246</v>
      </c>
      <c r="B690" s="92">
        <v>46296</v>
      </c>
      <c r="C690" t="s">
        <v>477</v>
      </c>
      <c r="D690" t="s">
        <v>442</v>
      </c>
      <c r="E690" t="s">
        <v>502</v>
      </c>
      <c r="F690" t="s">
        <v>465</v>
      </c>
      <c r="G690" t="s">
        <v>518</v>
      </c>
      <c r="H690" t="s">
        <v>519</v>
      </c>
      <c r="I690" t="s">
        <v>520</v>
      </c>
      <c r="J690" s="87">
        <v>2</v>
      </c>
      <c r="K690" s="89">
        <v>166</v>
      </c>
      <c r="L690" s="89">
        <f t="shared" si="10"/>
        <v>332</v>
      </c>
    </row>
    <row r="691" spans="1:12" x14ac:dyDescent="0.25">
      <c r="A691" t="s">
        <v>1247</v>
      </c>
      <c r="B691" s="92">
        <v>46296</v>
      </c>
      <c r="C691" t="s">
        <v>516</v>
      </c>
      <c r="D691" t="s">
        <v>450</v>
      </c>
      <c r="E691" t="s">
        <v>504</v>
      </c>
      <c r="F691" t="s">
        <v>512</v>
      </c>
      <c r="G691" t="s">
        <v>512</v>
      </c>
      <c r="H691" t="s">
        <v>513</v>
      </c>
      <c r="I691" t="s">
        <v>514</v>
      </c>
      <c r="J691" s="87">
        <v>10</v>
      </c>
      <c r="K691" s="89">
        <v>144</v>
      </c>
      <c r="L691" s="89">
        <f t="shared" si="10"/>
        <v>1440</v>
      </c>
    </row>
    <row r="692" spans="1:12" x14ac:dyDescent="0.25">
      <c r="A692" t="s">
        <v>1248</v>
      </c>
      <c r="B692" s="92">
        <v>46297</v>
      </c>
      <c r="C692" t="s">
        <v>449</v>
      </c>
      <c r="D692" t="s">
        <v>498</v>
      </c>
      <c r="E692" t="s">
        <v>522</v>
      </c>
      <c r="F692" t="s">
        <v>444</v>
      </c>
      <c r="G692" t="s">
        <v>523</v>
      </c>
      <c r="H692" t="s">
        <v>524</v>
      </c>
      <c r="I692" t="s">
        <v>525</v>
      </c>
      <c r="J692" s="87">
        <v>5</v>
      </c>
      <c r="K692" s="89">
        <v>828</v>
      </c>
      <c r="L692" s="89">
        <f t="shared" si="10"/>
        <v>4140</v>
      </c>
    </row>
    <row r="693" spans="1:12" x14ac:dyDescent="0.25">
      <c r="A693" t="s">
        <v>1249</v>
      </c>
      <c r="B693" s="92">
        <v>46297</v>
      </c>
      <c r="C693" t="s">
        <v>457</v>
      </c>
      <c r="D693" t="s">
        <v>491</v>
      </c>
      <c r="E693" t="s">
        <v>624</v>
      </c>
      <c r="F693" t="s">
        <v>444</v>
      </c>
      <c r="G693" t="s">
        <v>523</v>
      </c>
      <c r="H693" t="s">
        <v>524</v>
      </c>
      <c r="I693" t="s">
        <v>525</v>
      </c>
      <c r="J693" s="87">
        <v>7</v>
      </c>
      <c r="K693" s="89">
        <v>860</v>
      </c>
      <c r="L693" s="89">
        <f t="shared" si="10"/>
        <v>6020</v>
      </c>
    </row>
    <row r="694" spans="1:12" x14ac:dyDescent="0.25">
      <c r="A694" t="s">
        <v>1250</v>
      </c>
      <c r="B694" s="92">
        <v>46297</v>
      </c>
      <c r="C694" t="s">
        <v>497</v>
      </c>
      <c r="D694" t="s">
        <v>478</v>
      </c>
      <c r="E694" t="s">
        <v>552</v>
      </c>
      <c r="F694" t="s">
        <v>557</v>
      </c>
      <c r="G694" t="s">
        <v>558</v>
      </c>
      <c r="H694" t="s">
        <v>559</v>
      </c>
      <c r="I694" t="s">
        <v>560</v>
      </c>
      <c r="J694" s="87">
        <v>3</v>
      </c>
      <c r="K694" s="89">
        <v>777</v>
      </c>
      <c r="L694" s="89">
        <f t="shared" si="10"/>
        <v>2331</v>
      </c>
    </row>
    <row r="695" spans="1:12" x14ac:dyDescent="0.25">
      <c r="A695" t="s">
        <v>1251</v>
      </c>
      <c r="B695" s="92">
        <v>46298</v>
      </c>
      <c r="C695" t="s">
        <v>497</v>
      </c>
      <c r="D695" t="s">
        <v>470</v>
      </c>
      <c r="E695" t="s">
        <v>589</v>
      </c>
      <c r="F695" t="s">
        <v>452</v>
      </c>
      <c r="G695" t="s">
        <v>493</v>
      </c>
      <c r="H695" t="s">
        <v>494</v>
      </c>
      <c r="I695" t="s">
        <v>495</v>
      </c>
      <c r="J695" s="87">
        <v>5</v>
      </c>
      <c r="K695" s="89">
        <v>56</v>
      </c>
      <c r="L695" s="89">
        <f t="shared" si="10"/>
        <v>280</v>
      </c>
    </row>
    <row r="696" spans="1:12" x14ac:dyDescent="0.25">
      <c r="A696" t="s">
        <v>1252</v>
      </c>
      <c r="B696" s="92">
        <v>46298</v>
      </c>
      <c r="C696" t="s">
        <v>490</v>
      </c>
      <c r="D696" t="s">
        <v>498</v>
      </c>
      <c r="E696" t="s">
        <v>443</v>
      </c>
      <c r="F696" t="s">
        <v>444</v>
      </c>
      <c r="G696" t="s">
        <v>445</v>
      </c>
      <c r="H696" t="s">
        <v>446</v>
      </c>
      <c r="I696" t="s">
        <v>447</v>
      </c>
      <c r="J696" s="87">
        <v>3</v>
      </c>
      <c r="K696" s="89">
        <v>1002</v>
      </c>
      <c r="L696" s="89">
        <f t="shared" si="10"/>
        <v>3006</v>
      </c>
    </row>
    <row r="697" spans="1:12" x14ac:dyDescent="0.25">
      <c r="A697" t="s">
        <v>1253</v>
      </c>
      <c r="B697" s="92">
        <v>46298</v>
      </c>
      <c r="C697" t="s">
        <v>457</v>
      </c>
      <c r="D697" t="s">
        <v>517</v>
      </c>
      <c r="E697" t="s">
        <v>534</v>
      </c>
      <c r="F697" t="s">
        <v>557</v>
      </c>
      <c r="G697" t="s">
        <v>573</v>
      </c>
      <c r="H697" t="s">
        <v>574</v>
      </c>
      <c r="I697" t="s">
        <v>575</v>
      </c>
      <c r="J697" s="87">
        <v>6</v>
      </c>
      <c r="K697" s="89">
        <v>239</v>
      </c>
      <c r="L697" s="89">
        <f t="shared" si="10"/>
        <v>1434</v>
      </c>
    </row>
    <row r="698" spans="1:12" x14ac:dyDescent="0.25">
      <c r="A698" t="s">
        <v>1254</v>
      </c>
      <c r="B698" s="92">
        <v>46300</v>
      </c>
      <c r="C698" t="s">
        <v>500</v>
      </c>
      <c r="D698" t="s">
        <v>225</v>
      </c>
      <c r="E698" t="s">
        <v>581</v>
      </c>
      <c r="F698" t="s">
        <v>465</v>
      </c>
      <c r="G698" t="s">
        <v>518</v>
      </c>
      <c r="H698" t="s">
        <v>519</v>
      </c>
      <c r="I698" t="s">
        <v>520</v>
      </c>
      <c r="J698" s="87">
        <v>12</v>
      </c>
      <c r="K698" s="89">
        <v>170</v>
      </c>
      <c r="L698" s="89">
        <f t="shared" si="10"/>
        <v>2040</v>
      </c>
    </row>
    <row r="699" spans="1:12" x14ac:dyDescent="0.25">
      <c r="A699" t="s">
        <v>1255</v>
      </c>
      <c r="B699" s="92">
        <v>46300</v>
      </c>
      <c r="C699" t="s">
        <v>497</v>
      </c>
      <c r="D699" t="s">
        <v>442</v>
      </c>
      <c r="E699" t="s">
        <v>611</v>
      </c>
      <c r="F699" t="s">
        <v>459</v>
      </c>
      <c r="G699" t="s">
        <v>460</v>
      </c>
      <c r="H699" t="s">
        <v>461</v>
      </c>
      <c r="I699" t="s">
        <v>462</v>
      </c>
      <c r="J699" s="87">
        <v>3</v>
      </c>
      <c r="K699" s="89">
        <v>1756</v>
      </c>
      <c r="L699" s="89">
        <f t="shared" si="10"/>
        <v>5268</v>
      </c>
    </row>
    <row r="700" spans="1:12" x14ac:dyDescent="0.25">
      <c r="A700" t="s">
        <v>1256</v>
      </c>
      <c r="B700" s="92">
        <v>46300</v>
      </c>
      <c r="C700" t="s">
        <v>441</v>
      </c>
      <c r="D700" t="s">
        <v>225</v>
      </c>
      <c r="E700" t="s">
        <v>534</v>
      </c>
      <c r="F700" t="s">
        <v>512</v>
      </c>
      <c r="G700" t="s">
        <v>512</v>
      </c>
      <c r="H700" t="s">
        <v>513</v>
      </c>
      <c r="I700" t="s">
        <v>514</v>
      </c>
      <c r="J700" s="87">
        <v>8</v>
      </c>
      <c r="K700" s="89">
        <v>146</v>
      </c>
      <c r="L700" s="89">
        <f t="shared" si="10"/>
        <v>1168</v>
      </c>
    </row>
    <row r="701" spans="1:12" x14ac:dyDescent="0.25">
      <c r="A701" t="s">
        <v>1257</v>
      </c>
      <c r="B701" s="92">
        <v>46301</v>
      </c>
      <c r="C701" t="s">
        <v>506</v>
      </c>
      <c r="D701" t="s">
        <v>501</v>
      </c>
      <c r="E701" t="s">
        <v>583</v>
      </c>
      <c r="F701" t="s">
        <v>444</v>
      </c>
      <c r="G701" t="s">
        <v>445</v>
      </c>
      <c r="H701" t="s">
        <v>446</v>
      </c>
      <c r="I701" t="s">
        <v>447</v>
      </c>
      <c r="J701" s="87">
        <v>11</v>
      </c>
      <c r="K701" s="89">
        <v>1010</v>
      </c>
      <c r="L701" s="89">
        <f t="shared" si="10"/>
        <v>11110</v>
      </c>
    </row>
    <row r="702" spans="1:12" x14ac:dyDescent="0.25">
      <c r="A702" t="s">
        <v>1258</v>
      </c>
      <c r="B702" s="92">
        <v>46301</v>
      </c>
      <c r="C702" t="s">
        <v>532</v>
      </c>
      <c r="D702" t="s">
        <v>442</v>
      </c>
      <c r="E702" t="s">
        <v>540</v>
      </c>
      <c r="F702" t="s">
        <v>452</v>
      </c>
      <c r="G702" t="s">
        <v>453</v>
      </c>
      <c r="H702" t="s">
        <v>454</v>
      </c>
      <c r="I702" t="s">
        <v>455</v>
      </c>
      <c r="J702" s="87">
        <v>7</v>
      </c>
      <c r="K702" s="89">
        <v>116</v>
      </c>
      <c r="L702" s="89">
        <f t="shared" si="10"/>
        <v>812</v>
      </c>
    </row>
    <row r="703" spans="1:12" x14ac:dyDescent="0.25">
      <c r="A703" t="s">
        <v>1259</v>
      </c>
      <c r="B703" s="92">
        <v>46301</v>
      </c>
      <c r="C703" t="s">
        <v>490</v>
      </c>
      <c r="D703" t="s">
        <v>470</v>
      </c>
      <c r="E703" t="s">
        <v>589</v>
      </c>
      <c r="F703" t="s">
        <v>444</v>
      </c>
      <c r="G703" t="s">
        <v>523</v>
      </c>
      <c r="H703" t="s">
        <v>524</v>
      </c>
      <c r="I703" t="s">
        <v>525</v>
      </c>
      <c r="J703" s="87">
        <v>3</v>
      </c>
      <c r="K703" s="89">
        <v>746</v>
      </c>
      <c r="L703" s="89">
        <f t="shared" si="10"/>
        <v>2238</v>
      </c>
    </row>
    <row r="704" spans="1:12" x14ac:dyDescent="0.25">
      <c r="A704" t="s">
        <v>1260</v>
      </c>
      <c r="B704" s="92">
        <v>46302</v>
      </c>
      <c r="C704" t="s">
        <v>500</v>
      </c>
      <c r="D704" t="s">
        <v>225</v>
      </c>
      <c r="E704" t="s">
        <v>538</v>
      </c>
      <c r="F704" t="s">
        <v>557</v>
      </c>
      <c r="G704" t="s">
        <v>558</v>
      </c>
      <c r="H704" t="s">
        <v>559</v>
      </c>
      <c r="I704" t="s">
        <v>560</v>
      </c>
      <c r="J704" s="87">
        <v>3</v>
      </c>
      <c r="K704" s="89">
        <v>649</v>
      </c>
      <c r="L704" s="89">
        <f t="shared" si="10"/>
        <v>1947</v>
      </c>
    </row>
    <row r="705" spans="1:12" x14ac:dyDescent="0.25">
      <c r="A705" t="s">
        <v>1261</v>
      </c>
      <c r="B705" s="92">
        <v>46302</v>
      </c>
      <c r="C705" t="s">
        <v>477</v>
      </c>
      <c r="D705" t="s">
        <v>498</v>
      </c>
      <c r="E705" t="s">
        <v>632</v>
      </c>
      <c r="F705" t="s">
        <v>557</v>
      </c>
      <c r="G705" t="s">
        <v>558</v>
      </c>
      <c r="H705" t="s">
        <v>559</v>
      </c>
      <c r="I705" t="s">
        <v>560</v>
      </c>
      <c r="J705" s="87">
        <v>9</v>
      </c>
      <c r="K705" s="89">
        <v>687</v>
      </c>
      <c r="L705" s="89">
        <f t="shared" si="10"/>
        <v>6183</v>
      </c>
    </row>
    <row r="706" spans="1:12" x14ac:dyDescent="0.25">
      <c r="A706" t="s">
        <v>1262</v>
      </c>
      <c r="B706" s="92">
        <v>46302</v>
      </c>
      <c r="C706" t="s">
        <v>441</v>
      </c>
      <c r="D706" t="s">
        <v>491</v>
      </c>
      <c r="E706" t="s">
        <v>585</v>
      </c>
      <c r="F706" t="s">
        <v>557</v>
      </c>
      <c r="G706" t="s">
        <v>558</v>
      </c>
      <c r="H706" t="s">
        <v>559</v>
      </c>
      <c r="I706" t="s">
        <v>560</v>
      </c>
      <c r="J706" s="87">
        <v>6</v>
      </c>
      <c r="K706" s="89">
        <v>744</v>
      </c>
      <c r="L706" s="89">
        <f t="shared" ref="L706:L769" si="11">J706*K706</f>
        <v>4464</v>
      </c>
    </row>
    <row r="707" spans="1:12" x14ac:dyDescent="0.25">
      <c r="A707" t="s">
        <v>1263</v>
      </c>
      <c r="B707" s="92">
        <v>46303</v>
      </c>
      <c r="C707" t="s">
        <v>506</v>
      </c>
      <c r="D707" t="s">
        <v>491</v>
      </c>
      <c r="E707" t="s">
        <v>511</v>
      </c>
      <c r="F707" t="s">
        <v>465</v>
      </c>
      <c r="G707" t="s">
        <v>466</v>
      </c>
      <c r="H707" t="s">
        <v>480</v>
      </c>
      <c r="I707" t="s">
        <v>481</v>
      </c>
      <c r="J707" s="87">
        <v>12</v>
      </c>
      <c r="K707" s="89">
        <v>413</v>
      </c>
      <c r="L707" s="89">
        <f t="shared" si="11"/>
        <v>4956</v>
      </c>
    </row>
    <row r="708" spans="1:12" x14ac:dyDescent="0.25">
      <c r="A708" t="s">
        <v>1264</v>
      </c>
      <c r="B708" s="92">
        <v>46303</v>
      </c>
      <c r="C708" t="s">
        <v>457</v>
      </c>
      <c r="D708" t="s">
        <v>478</v>
      </c>
      <c r="E708" t="s">
        <v>587</v>
      </c>
      <c r="F708" t="s">
        <v>557</v>
      </c>
      <c r="G708" t="s">
        <v>573</v>
      </c>
      <c r="H708" t="s">
        <v>574</v>
      </c>
      <c r="I708" t="s">
        <v>575</v>
      </c>
      <c r="J708" s="87">
        <v>5</v>
      </c>
      <c r="K708" s="89">
        <v>285</v>
      </c>
      <c r="L708" s="89">
        <f t="shared" si="11"/>
        <v>1425</v>
      </c>
    </row>
    <row r="709" spans="1:12" x14ac:dyDescent="0.25">
      <c r="A709" t="s">
        <v>1265</v>
      </c>
      <c r="B709" s="92">
        <v>46303</v>
      </c>
      <c r="C709" t="s">
        <v>500</v>
      </c>
      <c r="D709" t="s">
        <v>450</v>
      </c>
      <c r="E709" t="s">
        <v>443</v>
      </c>
      <c r="F709" t="s">
        <v>465</v>
      </c>
      <c r="G709" t="s">
        <v>518</v>
      </c>
      <c r="H709" t="s">
        <v>519</v>
      </c>
      <c r="I709" t="s">
        <v>520</v>
      </c>
      <c r="J709" s="87">
        <v>4</v>
      </c>
      <c r="K709" s="89">
        <v>165</v>
      </c>
      <c r="L709" s="89">
        <f t="shared" si="11"/>
        <v>660</v>
      </c>
    </row>
    <row r="710" spans="1:12" x14ac:dyDescent="0.25">
      <c r="A710" t="s">
        <v>1266</v>
      </c>
      <c r="B710" s="92">
        <v>46304</v>
      </c>
      <c r="C710" t="s">
        <v>497</v>
      </c>
      <c r="D710" t="s">
        <v>450</v>
      </c>
      <c r="E710" t="s">
        <v>639</v>
      </c>
      <c r="F710" t="s">
        <v>465</v>
      </c>
      <c r="G710" t="s">
        <v>466</v>
      </c>
      <c r="H710" t="s">
        <v>480</v>
      </c>
      <c r="I710" t="s">
        <v>481</v>
      </c>
      <c r="J710" s="87">
        <v>4</v>
      </c>
      <c r="K710" s="89">
        <v>413</v>
      </c>
      <c r="L710" s="89">
        <f t="shared" si="11"/>
        <v>1652</v>
      </c>
    </row>
    <row r="711" spans="1:12" x14ac:dyDescent="0.25">
      <c r="A711" t="s">
        <v>1267</v>
      </c>
      <c r="B711" s="92">
        <v>46304</v>
      </c>
      <c r="C711" t="s">
        <v>506</v>
      </c>
      <c r="D711" t="s">
        <v>442</v>
      </c>
      <c r="E711" t="s">
        <v>534</v>
      </c>
      <c r="F711" t="s">
        <v>452</v>
      </c>
      <c r="G711" t="s">
        <v>453</v>
      </c>
      <c r="H711" t="s">
        <v>454</v>
      </c>
      <c r="I711" t="s">
        <v>455</v>
      </c>
      <c r="J711" s="87">
        <v>1</v>
      </c>
      <c r="K711" s="89">
        <v>130</v>
      </c>
      <c r="L711" s="89">
        <f t="shared" si="11"/>
        <v>130</v>
      </c>
    </row>
    <row r="712" spans="1:12" x14ac:dyDescent="0.25">
      <c r="A712" t="s">
        <v>1268</v>
      </c>
      <c r="B712" s="92">
        <v>46304</v>
      </c>
      <c r="C712" t="s">
        <v>500</v>
      </c>
      <c r="D712" t="s">
        <v>442</v>
      </c>
      <c r="E712" t="s">
        <v>485</v>
      </c>
      <c r="F712" t="s">
        <v>465</v>
      </c>
      <c r="G712" t="s">
        <v>518</v>
      </c>
      <c r="H712" t="s">
        <v>519</v>
      </c>
      <c r="I712" t="s">
        <v>520</v>
      </c>
      <c r="J712" s="87">
        <v>6</v>
      </c>
      <c r="K712" s="89">
        <v>158</v>
      </c>
      <c r="L712" s="89">
        <f t="shared" si="11"/>
        <v>948</v>
      </c>
    </row>
    <row r="713" spans="1:12" x14ac:dyDescent="0.25">
      <c r="A713" t="s">
        <v>1269</v>
      </c>
      <c r="B713" s="92">
        <v>46305</v>
      </c>
      <c r="C713" t="s">
        <v>500</v>
      </c>
      <c r="D713" t="s">
        <v>517</v>
      </c>
      <c r="E713" t="s">
        <v>458</v>
      </c>
      <c r="F713" t="s">
        <v>444</v>
      </c>
      <c r="G713" t="s">
        <v>523</v>
      </c>
      <c r="H713" t="s">
        <v>524</v>
      </c>
      <c r="I713" t="s">
        <v>525</v>
      </c>
      <c r="J713" s="87">
        <v>11</v>
      </c>
      <c r="K713" s="89">
        <v>899</v>
      </c>
      <c r="L713" s="89">
        <f t="shared" si="11"/>
        <v>9889</v>
      </c>
    </row>
    <row r="714" spans="1:12" x14ac:dyDescent="0.25">
      <c r="A714" t="s">
        <v>1270</v>
      </c>
      <c r="B714" s="92">
        <v>46305</v>
      </c>
      <c r="C714" t="s">
        <v>477</v>
      </c>
      <c r="D714" t="s">
        <v>478</v>
      </c>
      <c r="E714" t="s">
        <v>641</v>
      </c>
      <c r="F714" t="s">
        <v>444</v>
      </c>
      <c r="G714" t="s">
        <v>445</v>
      </c>
      <c r="H714" t="s">
        <v>446</v>
      </c>
      <c r="I714" t="s">
        <v>447</v>
      </c>
      <c r="J714" s="87">
        <v>3</v>
      </c>
      <c r="K714" s="89">
        <v>1021</v>
      </c>
      <c r="L714" s="89">
        <f t="shared" si="11"/>
        <v>3063</v>
      </c>
    </row>
    <row r="715" spans="1:12" x14ac:dyDescent="0.25">
      <c r="A715" t="s">
        <v>1271</v>
      </c>
      <c r="B715" s="92">
        <v>46305</v>
      </c>
      <c r="C715" t="s">
        <v>500</v>
      </c>
      <c r="D715" t="s">
        <v>228</v>
      </c>
      <c r="E715" t="s">
        <v>620</v>
      </c>
      <c r="F715" t="s">
        <v>557</v>
      </c>
      <c r="G715" t="s">
        <v>573</v>
      </c>
      <c r="H715" t="s">
        <v>574</v>
      </c>
      <c r="I715" t="s">
        <v>575</v>
      </c>
      <c r="J715" s="87">
        <v>3</v>
      </c>
      <c r="K715" s="89">
        <v>264</v>
      </c>
      <c r="L715" s="89">
        <f t="shared" si="11"/>
        <v>792</v>
      </c>
    </row>
    <row r="716" spans="1:12" x14ac:dyDescent="0.25">
      <c r="A716" t="s">
        <v>1272</v>
      </c>
      <c r="B716" s="92">
        <v>46307</v>
      </c>
      <c r="C716" t="s">
        <v>532</v>
      </c>
      <c r="D716" t="s">
        <v>517</v>
      </c>
      <c r="E716" t="s">
        <v>587</v>
      </c>
      <c r="F716" t="s">
        <v>465</v>
      </c>
      <c r="G716" t="s">
        <v>466</v>
      </c>
      <c r="H716" t="s">
        <v>480</v>
      </c>
      <c r="I716" t="s">
        <v>481</v>
      </c>
      <c r="J716" s="87">
        <v>11</v>
      </c>
      <c r="K716" s="89">
        <v>390</v>
      </c>
      <c r="L716" s="89">
        <f t="shared" si="11"/>
        <v>4290</v>
      </c>
    </row>
    <row r="717" spans="1:12" x14ac:dyDescent="0.25">
      <c r="A717" t="s">
        <v>1273</v>
      </c>
      <c r="B717" s="92">
        <v>46307</v>
      </c>
      <c r="C717" t="s">
        <v>449</v>
      </c>
      <c r="D717" t="s">
        <v>517</v>
      </c>
      <c r="E717" t="s">
        <v>597</v>
      </c>
      <c r="F717" t="s">
        <v>444</v>
      </c>
      <c r="G717" t="s">
        <v>445</v>
      </c>
      <c r="H717" t="s">
        <v>554</v>
      </c>
      <c r="I717" t="s">
        <v>555</v>
      </c>
      <c r="J717" s="87">
        <v>10</v>
      </c>
      <c r="K717" s="89">
        <v>1326</v>
      </c>
      <c r="L717" s="89">
        <f t="shared" si="11"/>
        <v>13260</v>
      </c>
    </row>
    <row r="718" spans="1:12" x14ac:dyDescent="0.25">
      <c r="A718" t="s">
        <v>1274</v>
      </c>
      <c r="B718" s="92">
        <v>46307</v>
      </c>
      <c r="C718" t="s">
        <v>516</v>
      </c>
      <c r="D718" t="s">
        <v>491</v>
      </c>
      <c r="E718" t="s">
        <v>552</v>
      </c>
      <c r="F718" t="s">
        <v>465</v>
      </c>
      <c r="G718" t="s">
        <v>466</v>
      </c>
      <c r="H718" t="s">
        <v>480</v>
      </c>
      <c r="I718" t="s">
        <v>481</v>
      </c>
      <c r="J718" s="87">
        <v>1</v>
      </c>
      <c r="K718" s="89">
        <v>371</v>
      </c>
      <c r="L718" s="89">
        <f t="shared" si="11"/>
        <v>371</v>
      </c>
    </row>
    <row r="719" spans="1:12" x14ac:dyDescent="0.25">
      <c r="A719" t="s">
        <v>1275</v>
      </c>
      <c r="B719" s="92">
        <v>46308</v>
      </c>
      <c r="C719" t="s">
        <v>457</v>
      </c>
      <c r="D719" t="s">
        <v>498</v>
      </c>
      <c r="E719" t="s">
        <v>528</v>
      </c>
      <c r="F719" t="s">
        <v>444</v>
      </c>
      <c r="G719" t="s">
        <v>445</v>
      </c>
      <c r="H719" t="s">
        <v>446</v>
      </c>
      <c r="I719" t="s">
        <v>447</v>
      </c>
      <c r="J719" s="87">
        <v>2</v>
      </c>
      <c r="K719" s="89">
        <v>1044</v>
      </c>
      <c r="L719" s="89">
        <f t="shared" si="11"/>
        <v>2088</v>
      </c>
    </row>
    <row r="720" spans="1:12" x14ac:dyDescent="0.25">
      <c r="A720" t="s">
        <v>1276</v>
      </c>
      <c r="B720" s="92">
        <v>46308</v>
      </c>
      <c r="C720" t="s">
        <v>477</v>
      </c>
      <c r="D720" t="s">
        <v>527</v>
      </c>
      <c r="E720" t="s">
        <v>464</v>
      </c>
      <c r="F720" t="s">
        <v>465</v>
      </c>
      <c r="G720" t="s">
        <v>466</v>
      </c>
      <c r="H720" t="s">
        <v>467</v>
      </c>
      <c r="I720" t="s">
        <v>468</v>
      </c>
      <c r="J720" s="87">
        <v>5</v>
      </c>
      <c r="K720" s="89">
        <v>190</v>
      </c>
      <c r="L720" s="89">
        <f t="shared" si="11"/>
        <v>950</v>
      </c>
    </row>
    <row r="721" spans="1:12" x14ac:dyDescent="0.25">
      <c r="A721" t="s">
        <v>1277</v>
      </c>
      <c r="B721" s="92">
        <v>46308</v>
      </c>
      <c r="C721" t="s">
        <v>449</v>
      </c>
      <c r="D721" t="s">
        <v>478</v>
      </c>
      <c r="E721" t="s">
        <v>502</v>
      </c>
      <c r="F721" t="s">
        <v>444</v>
      </c>
      <c r="G721" t="s">
        <v>523</v>
      </c>
      <c r="H721" t="s">
        <v>524</v>
      </c>
      <c r="I721" t="s">
        <v>525</v>
      </c>
      <c r="J721" s="87">
        <v>5</v>
      </c>
      <c r="K721" s="89">
        <v>840</v>
      </c>
      <c r="L721" s="89">
        <f t="shared" si="11"/>
        <v>4200</v>
      </c>
    </row>
    <row r="722" spans="1:12" x14ac:dyDescent="0.25">
      <c r="A722" t="s">
        <v>1278</v>
      </c>
      <c r="B722" s="92">
        <v>46309</v>
      </c>
      <c r="C722" t="s">
        <v>449</v>
      </c>
      <c r="D722" t="s">
        <v>442</v>
      </c>
      <c r="E722" t="s">
        <v>683</v>
      </c>
      <c r="F722" t="s">
        <v>512</v>
      </c>
      <c r="G722" t="s">
        <v>512</v>
      </c>
      <c r="H722" t="s">
        <v>513</v>
      </c>
      <c r="I722" t="s">
        <v>514</v>
      </c>
      <c r="J722" s="87">
        <v>7</v>
      </c>
      <c r="K722" s="89">
        <v>145</v>
      </c>
      <c r="L722" s="89">
        <f t="shared" si="11"/>
        <v>1015</v>
      </c>
    </row>
    <row r="723" spans="1:12" x14ac:dyDescent="0.25">
      <c r="A723" t="s">
        <v>1279</v>
      </c>
      <c r="B723" s="92">
        <v>46309</v>
      </c>
      <c r="C723" t="s">
        <v>500</v>
      </c>
      <c r="D723" t="s">
        <v>501</v>
      </c>
      <c r="E723" t="s">
        <v>536</v>
      </c>
      <c r="F723" t="s">
        <v>557</v>
      </c>
      <c r="G723" t="s">
        <v>558</v>
      </c>
      <c r="H723" t="s">
        <v>559</v>
      </c>
      <c r="I723" t="s">
        <v>560</v>
      </c>
      <c r="J723" s="87">
        <v>4</v>
      </c>
      <c r="K723" s="89">
        <v>716</v>
      </c>
      <c r="L723" s="89">
        <f t="shared" si="11"/>
        <v>2864</v>
      </c>
    </row>
    <row r="724" spans="1:12" x14ac:dyDescent="0.25">
      <c r="A724" t="s">
        <v>1280</v>
      </c>
      <c r="B724" s="92">
        <v>46309</v>
      </c>
      <c r="C724" t="s">
        <v>516</v>
      </c>
      <c r="D724" t="s">
        <v>442</v>
      </c>
      <c r="E724" t="s">
        <v>538</v>
      </c>
      <c r="F724" t="s">
        <v>452</v>
      </c>
      <c r="G724" t="s">
        <v>453</v>
      </c>
      <c r="H724" t="s">
        <v>454</v>
      </c>
      <c r="I724" t="s">
        <v>455</v>
      </c>
      <c r="J724" s="87">
        <v>8</v>
      </c>
      <c r="K724" s="89">
        <v>127</v>
      </c>
      <c r="L724" s="89">
        <f t="shared" si="11"/>
        <v>1016</v>
      </c>
    </row>
    <row r="725" spans="1:12" x14ac:dyDescent="0.25">
      <c r="A725" t="s">
        <v>1281</v>
      </c>
      <c r="B725" s="92">
        <v>46310</v>
      </c>
      <c r="C725" t="s">
        <v>500</v>
      </c>
      <c r="D725" t="s">
        <v>442</v>
      </c>
      <c r="E725" t="s">
        <v>620</v>
      </c>
      <c r="F725" t="s">
        <v>452</v>
      </c>
      <c r="G725" t="s">
        <v>486</v>
      </c>
      <c r="H725" t="s">
        <v>487</v>
      </c>
      <c r="I725" t="s">
        <v>488</v>
      </c>
      <c r="J725" s="87">
        <v>6</v>
      </c>
      <c r="K725" s="89">
        <v>503</v>
      </c>
      <c r="L725" s="89">
        <f t="shared" si="11"/>
        <v>3018</v>
      </c>
    </row>
    <row r="726" spans="1:12" x14ac:dyDescent="0.25">
      <c r="A726" t="s">
        <v>1282</v>
      </c>
      <c r="B726" s="92">
        <v>46310</v>
      </c>
      <c r="C726" t="s">
        <v>441</v>
      </c>
      <c r="D726" t="s">
        <v>498</v>
      </c>
      <c r="E726" t="s">
        <v>536</v>
      </c>
      <c r="F726" t="s">
        <v>452</v>
      </c>
      <c r="G726" t="s">
        <v>453</v>
      </c>
      <c r="H726" t="s">
        <v>454</v>
      </c>
      <c r="I726" t="s">
        <v>455</v>
      </c>
      <c r="J726" s="87">
        <v>10</v>
      </c>
      <c r="K726" s="89">
        <v>118</v>
      </c>
      <c r="L726" s="89">
        <f t="shared" si="11"/>
        <v>1180</v>
      </c>
    </row>
    <row r="727" spans="1:12" x14ac:dyDescent="0.25">
      <c r="A727" t="s">
        <v>1283</v>
      </c>
      <c r="B727" s="92">
        <v>46310</v>
      </c>
      <c r="C727" t="s">
        <v>441</v>
      </c>
      <c r="D727" t="s">
        <v>517</v>
      </c>
      <c r="E727" t="s">
        <v>611</v>
      </c>
      <c r="F727" t="s">
        <v>512</v>
      </c>
      <c r="G727" t="s">
        <v>512</v>
      </c>
      <c r="H727" t="s">
        <v>513</v>
      </c>
      <c r="I727" t="s">
        <v>514</v>
      </c>
      <c r="J727" s="87">
        <v>8</v>
      </c>
      <c r="K727" s="89">
        <v>145</v>
      </c>
      <c r="L727" s="89">
        <f t="shared" si="11"/>
        <v>1160</v>
      </c>
    </row>
    <row r="728" spans="1:12" x14ac:dyDescent="0.25">
      <c r="A728" t="s">
        <v>1284</v>
      </c>
      <c r="B728" s="92">
        <v>46311</v>
      </c>
      <c r="C728" t="s">
        <v>477</v>
      </c>
      <c r="D728" t="s">
        <v>527</v>
      </c>
      <c r="E728" t="s">
        <v>522</v>
      </c>
      <c r="F728" t="s">
        <v>472</v>
      </c>
      <c r="G728" t="s">
        <v>473</v>
      </c>
      <c r="H728" t="s">
        <v>474</v>
      </c>
      <c r="I728" t="s">
        <v>475</v>
      </c>
      <c r="J728" s="87">
        <v>8</v>
      </c>
      <c r="K728" s="89">
        <v>165</v>
      </c>
      <c r="L728" s="89">
        <f t="shared" si="11"/>
        <v>1320</v>
      </c>
    </row>
    <row r="729" spans="1:12" x14ac:dyDescent="0.25">
      <c r="A729" t="s">
        <v>1285</v>
      </c>
      <c r="B729" s="92">
        <v>46311</v>
      </c>
      <c r="C729" t="s">
        <v>497</v>
      </c>
      <c r="D729" t="s">
        <v>470</v>
      </c>
      <c r="E729" t="s">
        <v>479</v>
      </c>
      <c r="F729" t="s">
        <v>472</v>
      </c>
      <c r="G729" t="s">
        <v>473</v>
      </c>
      <c r="H729" t="s">
        <v>474</v>
      </c>
      <c r="I729" t="s">
        <v>475</v>
      </c>
      <c r="J729" s="87">
        <v>3</v>
      </c>
      <c r="K729" s="89">
        <v>187</v>
      </c>
      <c r="L729" s="89">
        <f t="shared" si="11"/>
        <v>561</v>
      </c>
    </row>
    <row r="730" spans="1:12" x14ac:dyDescent="0.25">
      <c r="A730" t="s">
        <v>1286</v>
      </c>
      <c r="B730" s="92">
        <v>46311</v>
      </c>
      <c r="C730" t="s">
        <v>457</v>
      </c>
      <c r="D730" t="s">
        <v>491</v>
      </c>
      <c r="E730" t="s">
        <v>568</v>
      </c>
      <c r="F730" t="s">
        <v>444</v>
      </c>
      <c r="G730" t="s">
        <v>523</v>
      </c>
      <c r="H730" t="s">
        <v>547</v>
      </c>
      <c r="I730" t="s">
        <v>548</v>
      </c>
      <c r="J730" s="87">
        <v>8</v>
      </c>
      <c r="K730" s="89">
        <v>1435</v>
      </c>
      <c r="L730" s="89">
        <f t="shared" si="11"/>
        <v>11480</v>
      </c>
    </row>
    <row r="731" spans="1:12" x14ac:dyDescent="0.25">
      <c r="A731" t="s">
        <v>1287</v>
      </c>
      <c r="B731" s="92">
        <v>46312</v>
      </c>
      <c r="C731" t="s">
        <v>457</v>
      </c>
      <c r="D731" t="s">
        <v>228</v>
      </c>
      <c r="E731" t="s">
        <v>680</v>
      </c>
      <c r="F731" t="s">
        <v>557</v>
      </c>
      <c r="G731" t="s">
        <v>558</v>
      </c>
      <c r="H731" t="s">
        <v>559</v>
      </c>
      <c r="I731" t="s">
        <v>560</v>
      </c>
      <c r="J731" s="87">
        <v>12</v>
      </c>
      <c r="K731" s="89">
        <v>720</v>
      </c>
      <c r="L731" s="89">
        <f t="shared" si="11"/>
        <v>8640</v>
      </c>
    </row>
    <row r="732" spans="1:12" x14ac:dyDescent="0.25">
      <c r="A732" t="s">
        <v>1288</v>
      </c>
      <c r="B732" s="92">
        <v>46312</v>
      </c>
      <c r="C732" t="s">
        <v>497</v>
      </c>
      <c r="D732" t="s">
        <v>491</v>
      </c>
      <c r="E732" t="s">
        <v>443</v>
      </c>
      <c r="F732" t="s">
        <v>465</v>
      </c>
      <c r="G732" t="s">
        <v>518</v>
      </c>
      <c r="H732" t="s">
        <v>519</v>
      </c>
      <c r="I732" t="s">
        <v>520</v>
      </c>
      <c r="J732" s="87">
        <v>12</v>
      </c>
      <c r="K732" s="89">
        <v>158</v>
      </c>
      <c r="L732" s="89">
        <f t="shared" si="11"/>
        <v>1896</v>
      </c>
    </row>
    <row r="733" spans="1:12" x14ac:dyDescent="0.25">
      <c r="A733" t="s">
        <v>1289</v>
      </c>
      <c r="B733" s="92">
        <v>46312</v>
      </c>
      <c r="C733" t="s">
        <v>506</v>
      </c>
      <c r="D733" t="s">
        <v>527</v>
      </c>
      <c r="E733" t="s">
        <v>530</v>
      </c>
      <c r="F733" t="s">
        <v>465</v>
      </c>
      <c r="G733" t="s">
        <v>518</v>
      </c>
      <c r="H733" t="s">
        <v>519</v>
      </c>
      <c r="I733" t="s">
        <v>520</v>
      </c>
      <c r="J733" s="87">
        <v>2</v>
      </c>
      <c r="K733" s="89">
        <v>170</v>
      </c>
      <c r="L733" s="89">
        <f t="shared" si="11"/>
        <v>340</v>
      </c>
    </row>
    <row r="734" spans="1:12" x14ac:dyDescent="0.25">
      <c r="A734" t="s">
        <v>1290</v>
      </c>
      <c r="B734" s="92">
        <v>46314</v>
      </c>
      <c r="C734" t="s">
        <v>477</v>
      </c>
      <c r="D734" t="s">
        <v>450</v>
      </c>
      <c r="E734" t="s">
        <v>565</v>
      </c>
      <c r="F734" t="s">
        <v>459</v>
      </c>
      <c r="G734" t="s">
        <v>460</v>
      </c>
      <c r="H734" t="s">
        <v>461</v>
      </c>
      <c r="I734" t="s">
        <v>462</v>
      </c>
      <c r="J734" s="87">
        <v>4</v>
      </c>
      <c r="K734" s="89">
        <v>1905</v>
      </c>
      <c r="L734" s="89">
        <f t="shared" si="11"/>
        <v>7620</v>
      </c>
    </row>
    <row r="735" spans="1:12" x14ac:dyDescent="0.25">
      <c r="A735" t="s">
        <v>1291</v>
      </c>
      <c r="B735" s="92">
        <v>46314</v>
      </c>
      <c r="C735" t="s">
        <v>506</v>
      </c>
      <c r="D735" t="s">
        <v>228</v>
      </c>
      <c r="E735" t="s">
        <v>504</v>
      </c>
      <c r="F735" t="s">
        <v>465</v>
      </c>
      <c r="G735" t="s">
        <v>466</v>
      </c>
      <c r="H735" t="s">
        <v>480</v>
      </c>
      <c r="I735" t="s">
        <v>481</v>
      </c>
      <c r="J735" s="87">
        <v>5</v>
      </c>
      <c r="K735" s="89">
        <v>399</v>
      </c>
      <c r="L735" s="89">
        <f t="shared" si="11"/>
        <v>1995</v>
      </c>
    </row>
    <row r="736" spans="1:12" x14ac:dyDescent="0.25">
      <c r="A736" t="s">
        <v>1292</v>
      </c>
      <c r="B736" s="92">
        <v>46314</v>
      </c>
      <c r="C736" t="s">
        <v>497</v>
      </c>
      <c r="D736" t="s">
        <v>509</v>
      </c>
      <c r="E736" t="s">
        <v>507</v>
      </c>
      <c r="F736" t="s">
        <v>459</v>
      </c>
      <c r="G736" t="s">
        <v>460</v>
      </c>
      <c r="H736" t="s">
        <v>461</v>
      </c>
      <c r="I736" t="s">
        <v>462</v>
      </c>
      <c r="J736" s="87">
        <v>12</v>
      </c>
      <c r="K736" s="89">
        <v>1938</v>
      </c>
      <c r="L736" s="89">
        <f t="shared" si="11"/>
        <v>23256</v>
      </c>
    </row>
    <row r="737" spans="1:12" x14ac:dyDescent="0.25">
      <c r="A737" t="s">
        <v>1293</v>
      </c>
      <c r="B737" s="92">
        <v>46315</v>
      </c>
      <c r="C737" t="s">
        <v>497</v>
      </c>
      <c r="D737" t="s">
        <v>225</v>
      </c>
      <c r="E737" t="s">
        <v>597</v>
      </c>
      <c r="F737" t="s">
        <v>452</v>
      </c>
      <c r="G737" t="s">
        <v>453</v>
      </c>
      <c r="H737" t="s">
        <v>454</v>
      </c>
      <c r="I737" t="s">
        <v>455</v>
      </c>
      <c r="J737" s="87">
        <v>2</v>
      </c>
      <c r="K737" s="89">
        <v>131</v>
      </c>
      <c r="L737" s="89">
        <f t="shared" si="11"/>
        <v>262</v>
      </c>
    </row>
    <row r="738" spans="1:12" x14ac:dyDescent="0.25">
      <c r="A738" t="s">
        <v>1294</v>
      </c>
      <c r="B738" s="92">
        <v>46315</v>
      </c>
      <c r="C738" t="s">
        <v>497</v>
      </c>
      <c r="D738" t="s">
        <v>450</v>
      </c>
      <c r="E738" t="s">
        <v>589</v>
      </c>
      <c r="F738" t="s">
        <v>444</v>
      </c>
      <c r="G738" t="s">
        <v>523</v>
      </c>
      <c r="H738" t="s">
        <v>524</v>
      </c>
      <c r="I738" t="s">
        <v>525</v>
      </c>
      <c r="J738" s="87">
        <v>10</v>
      </c>
      <c r="K738" s="89">
        <v>859</v>
      </c>
      <c r="L738" s="89">
        <f t="shared" si="11"/>
        <v>8590</v>
      </c>
    </row>
    <row r="739" spans="1:12" x14ac:dyDescent="0.25">
      <c r="A739" t="s">
        <v>1295</v>
      </c>
      <c r="B739" s="92">
        <v>46315</v>
      </c>
      <c r="C739" t="s">
        <v>500</v>
      </c>
      <c r="D739" t="s">
        <v>498</v>
      </c>
      <c r="E739" t="s">
        <v>530</v>
      </c>
      <c r="F739" t="s">
        <v>452</v>
      </c>
      <c r="G739" t="s">
        <v>493</v>
      </c>
      <c r="H739" t="s">
        <v>494</v>
      </c>
      <c r="I739" t="s">
        <v>495</v>
      </c>
      <c r="J739" s="87">
        <v>9</v>
      </c>
      <c r="K739" s="89">
        <v>53</v>
      </c>
      <c r="L739" s="89">
        <f t="shared" si="11"/>
        <v>477</v>
      </c>
    </row>
    <row r="740" spans="1:12" x14ac:dyDescent="0.25">
      <c r="A740" t="s">
        <v>1296</v>
      </c>
      <c r="B740" s="92">
        <v>46316</v>
      </c>
      <c r="C740" t="s">
        <v>441</v>
      </c>
      <c r="D740" t="s">
        <v>517</v>
      </c>
      <c r="E740" t="s">
        <v>613</v>
      </c>
      <c r="F740" t="s">
        <v>472</v>
      </c>
      <c r="G740" t="s">
        <v>473</v>
      </c>
      <c r="H740" t="s">
        <v>474</v>
      </c>
      <c r="I740" t="s">
        <v>475</v>
      </c>
      <c r="J740" s="87">
        <v>10</v>
      </c>
      <c r="K740" s="89">
        <v>183</v>
      </c>
      <c r="L740" s="89">
        <f t="shared" si="11"/>
        <v>1830</v>
      </c>
    </row>
    <row r="741" spans="1:12" x14ac:dyDescent="0.25">
      <c r="A741" t="s">
        <v>1297</v>
      </c>
      <c r="B741" s="92">
        <v>46316</v>
      </c>
      <c r="C741" t="s">
        <v>500</v>
      </c>
      <c r="D741" t="s">
        <v>527</v>
      </c>
      <c r="E741" t="s">
        <v>716</v>
      </c>
      <c r="F741" t="s">
        <v>557</v>
      </c>
      <c r="G741" t="s">
        <v>558</v>
      </c>
      <c r="H741" t="s">
        <v>559</v>
      </c>
      <c r="I741" t="s">
        <v>560</v>
      </c>
      <c r="J741" s="87">
        <v>9</v>
      </c>
      <c r="K741" s="89">
        <v>787</v>
      </c>
      <c r="L741" s="89">
        <f t="shared" si="11"/>
        <v>7083</v>
      </c>
    </row>
    <row r="742" spans="1:12" x14ac:dyDescent="0.25">
      <c r="A742" t="s">
        <v>1298</v>
      </c>
      <c r="B742" s="92">
        <v>46316</v>
      </c>
      <c r="C742" t="s">
        <v>532</v>
      </c>
      <c r="D742" t="s">
        <v>517</v>
      </c>
      <c r="E742" t="s">
        <v>504</v>
      </c>
      <c r="F742" t="s">
        <v>452</v>
      </c>
      <c r="G742" t="s">
        <v>453</v>
      </c>
      <c r="H742" t="s">
        <v>454</v>
      </c>
      <c r="I742" t="s">
        <v>455</v>
      </c>
      <c r="J742" s="87">
        <v>1</v>
      </c>
      <c r="K742" s="89">
        <v>126</v>
      </c>
      <c r="L742" s="89">
        <f t="shared" si="11"/>
        <v>126</v>
      </c>
    </row>
    <row r="743" spans="1:12" x14ac:dyDescent="0.25">
      <c r="A743" t="s">
        <v>1299</v>
      </c>
      <c r="B743" s="92">
        <v>46317</v>
      </c>
      <c r="C743" t="s">
        <v>449</v>
      </c>
      <c r="D743" t="s">
        <v>501</v>
      </c>
      <c r="E743" t="s">
        <v>636</v>
      </c>
      <c r="F743" t="s">
        <v>557</v>
      </c>
      <c r="G743" t="s">
        <v>558</v>
      </c>
      <c r="H743" t="s">
        <v>559</v>
      </c>
      <c r="I743" t="s">
        <v>560</v>
      </c>
      <c r="J743" s="87">
        <v>7</v>
      </c>
      <c r="K743" s="89">
        <v>770</v>
      </c>
      <c r="L743" s="89">
        <f t="shared" si="11"/>
        <v>5390</v>
      </c>
    </row>
    <row r="744" spans="1:12" x14ac:dyDescent="0.25">
      <c r="A744" t="s">
        <v>1300</v>
      </c>
      <c r="B744" s="92">
        <v>46317</v>
      </c>
      <c r="C744" t="s">
        <v>516</v>
      </c>
      <c r="D744" t="s">
        <v>491</v>
      </c>
      <c r="E744" t="s">
        <v>502</v>
      </c>
      <c r="F744" t="s">
        <v>444</v>
      </c>
      <c r="G744" t="s">
        <v>445</v>
      </c>
      <c r="H744" t="s">
        <v>446</v>
      </c>
      <c r="I744" t="s">
        <v>447</v>
      </c>
      <c r="J744" s="87">
        <v>12</v>
      </c>
      <c r="K744" s="89">
        <v>1021</v>
      </c>
      <c r="L744" s="89">
        <f t="shared" si="11"/>
        <v>12252</v>
      </c>
    </row>
    <row r="745" spans="1:12" x14ac:dyDescent="0.25">
      <c r="A745" t="s">
        <v>1301</v>
      </c>
      <c r="B745" s="92">
        <v>46317</v>
      </c>
      <c r="C745" t="s">
        <v>532</v>
      </c>
      <c r="D745" t="s">
        <v>509</v>
      </c>
      <c r="E745" t="s">
        <v>443</v>
      </c>
      <c r="F745" t="s">
        <v>557</v>
      </c>
      <c r="G745" t="s">
        <v>573</v>
      </c>
      <c r="H745" t="s">
        <v>574</v>
      </c>
      <c r="I745" t="s">
        <v>575</v>
      </c>
      <c r="J745" s="87">
        <v>7</v>
      </c>
      <c r="K745" s="89">
        <v>269</v>
      </c>
      <c r="L745" s="89">
        <f t="shared" si="11"/>
        <v>1883</v>
      </c>
    </row>
    <row r="746" spans="1:12" x14ac:dyDescent="0.25">
      <c r="A746" t="s">
        <v>1302</v>
      </c>
      <c r="B746" s="92">
        <v>46318</v>
      </c>
      <c r="C746" t="s">
        <v>506</v>
      </c>
      <c r="D746" t="s">
        <v>470</v>
      </c>
      <c r="E746" t="s">
        <v>572</v>
      </c>
      <c r="F746" t="s">
        <v>459</v>
      </c>
      <c r="G746" t="s">
        <v>460</v>
      </c>
      <c r="H746" t="s">
        <v>461</v>
      </c>
      <c r="I746" t="s">
        <v>462</v>
      </c>
      <c r="J746" s="87">
        <v>1</v>
      </c>
      <c r="K746" s="89">
        <v>2035</v>
      </c>
      <c r="L746" s="89">
        <f t="shared" si="11"/>
        <v>2035</v>
      </c>
    </row>
    <row r="747" spans="1:12" x14ac:dyDescent="0.25">
      <c r="A747" t="s">
        <v>1303</v>
      </c>
      <c r="B747" s="92">
        <v>46318</v>
      </c>
      <c r="C747" t="s">
        <v>532</v>
      </c>
      <c r="D747" t="s">
        <v>527</v>
      </c>
      <c r="E747" t="s">
        <v>641</v>
      </c>
      <c r="F747" t="s">
        <v>465</v>
      </c>
      <c r="G747" t="s">
        <v>466</v>
      </c>
      <c r="H747" t="s">
        <v>480</v>
      </c>
      <c r="I747" t="s">
        <v>481</v>
      </c>
      <c r="J747" s="87">
        <v>11</v>
      </c>
      <c r="K747" s="89">
        <v>354</v>
      </c>
      <c r="L747" s="89">
        <f t="shared" si="11"/>
        <v>3894</v>
      </c>
    </row>
    <row r="748" spans="1:12" x14ac:dyDescent="0.25">
      <c r="A748" t="s">
        <v>1304</v>
      </c>
      <c r="B748" s="92">
        <v>46318</v>
      </c>
      <c r="C748" t="s">
        <v>497</v>
      </c>
      <c r="D748" t="s">
        <v>450</v>
      </c>
      <c r="E748" t="s">
        <v>641</v>
      </c>
      <c r="F748" t="s">
        <v>452</v>
      </c>
      <c r="G748" t="s">
        <v>493</v>
      </c>
      <c r="H748" t="s">
        <v>494</v>
      </c>
      <c r="I748" t="s">
        <v>495</v>
      </c>
      <c r="J748" s="87">
        <v>12</v>
      </c>
      <c r="K748" s="89">
        <v>54</v>
      </c>
      <c r="L748" s="89">
        <f t="shared" si="11"/>
        <v>648</v>
      </c>
    </row>
    <row r="749" spans="1:12" x14ac:dyDescent="0.25">
      <c r="A749" t="s">
        <v>1305</v>
      </c>
      <c r="B749" s="92">
        <v>46319</v>
      </c>
      <c r="C749" t="s">
        <v>449</v>
      </c>
      <c r="D749" t="s">
        <v>225</v>
      </c>
      <c r="E749" t="s">
        <v>528</v>
      </c>
      <c r="F749" t="s">
        <v>452</v>
      </c>
      <c r="G749" t="s">
        <v>493</v>
      </c>
      <c r="H749" t="s">
        <v>494</v>
      </c>
      <c r="I749" t="s">
        <v>495</v>
      </c>
      <c r="J749" s="87">
        <v>7</v>
      </c>
      <c r="K749" s="89">
        <v>55</v>
      </c>
      <c r="L749" s="89">
        <f t="shared" si="11"/>
        <v>385</v>
      </c>
    </row>
    <row r="750" spans="1:12" x14ac:dyDescent="0.25">
      <c r="A750" t="s">
        <v>1306</v>
      </c>
      <c r="B750" s="92">
        <v>46319</v>
      </c>
      <c r="C750" t="s">
        <v>506</v>
      </c>
      <c r="D750" t="s">
        <v>498</v>
      </c>
      <c r="E750" t="s">
        <v>667</v>
      </c>
      <c r="F750" t="s">
        <v>444</v>
      </c>
      <c r="G750" t="s">
        <v>523</v>
      </c>
      <c r="H750" t="s">
        <v>547</v>
      </c>
      <c r="I750" t="s">
        <v>548</v>
      </c>
      <c r="J750" s="87">
        <v>11</v>
      </c>
      <c r="K750" s="89">
        <v>1396</v>
      </c>
      <c r="L750" s="89">
        <f t="shared" si="11"/>
        <v>15356</v>
      </c>
    </row>
    <row r="751" spans="1:12" x14ac:dyDescent="0.25">
      <c r="A751" t="s">
        <v>1307</v>
      </c>
      <c r="B751" s="92">
        <v>46319</v>
      </c>
      <c r="C751" t="s">
        <v>457</v>
      </c>
      <c r="D751" t="s">
        <v>228</v>
      </c>
      <c r="E751" t="s">
        <v>471</v>
      </c>
      <c r="F751" t="s">
        <v>512</v>
      </c>
      <c r="G751" t="s">
        <v>512</v>
      </c>
      <c r="H751" t="s">
        <v>513</v>
      </c>
      <c r="I751" t="s">
        <v>514</v>
      </c>
      <c r="J751" s="87">
        <v>9</v>
      </c>
      <c r="K751" s="89">
        <v>132</v>
      </c>
      <c r="L751" s="89">
        <f t="shared" si="11"/>
        <v>1188</v>
      </c>
    </row>
    <row r="752" spans="1:12" x14ac:dyDescent="0.25">
      <c r="A752" t="s">
        <v>1308</v>
      </c>
      <c r="B752" s="92">
        <v>46321</v>
      </c>
      <c r="C752" t="s">
        <v>457</v>
      </c>
      <c r="D752" t="s">
        <v>527</v>
      </c>
      <c r="E752" t="s">
        <v>613</v>
      </c>
      <c r="F752" t="s">
        <v>465</v>
      </c>
      <c r="G752" t="s">
        <v>466</v>
      </c>
      <c r="H752" t="s">
        <v>480</v>
      </c>
      <c r="I752" t="s">
        <v>481</v>
      </c>
      <c r="J752" s="87">
        <v>3</v>
      </c>
      <c r="K752" s="89">
        <v>408</v>
      </c>
      <c r="L752" s="89">
        <f t="shared" si="11"/>
        <v>1224</v>
      </c>
    </row>
    <row r="753" spans="1:12" x14ac:dyDescent="0.25">
      <c r="A753" t="s">
        <v>1309</v>
      </c>
      <c r="B753" s="92">
        <v>46321</v>
      </c>
      <c r="C753" t="s">
        <v>490</v>
      </c>
      <c r="D753" t="s">
        <v>517</v>
      </c>
      <c r="E753" t="s">
        <v>504</v>
      </c>
      <c r="F753" t="s">
        <v>452</v>
      </c>
      <c r="G753" t="s">
        <v>493</v>
      </c>
      <c r="H753" t="s">
        <v>494</v>
      </c>
      <c r="I753" t="s">
        <v>495</v>
      </c>
      <c r="J753" s="87">
        <v>10</v>
      </c>
      <c r="K753" s="89">
        <v>59</v>
      </c>
      <c r="L753" s="89">
        <f t="shared" si="11"/>
        <v>590</v>
      </c>
    </row>
    <row r="754" spans="1:12" x14ac:dyDescent="0.25">
      <c r="A754" t="s">
        <v>1310</v>
      </c>
      <c r="B754" s="92">
        <v>46321</v>
      </c>
      <c r="C754" t="s">
        <v>506</v>
      </c>
      <c r="D754" t="s">
        <v>470</v>
      </c>
      <c r="E754" t="s">
        <v>552</v>
      </c>
      <c r="F754" t="s">
        <v>557</v>
      </c>
      <c r="G754" t="s">
        <v>573</v>
      </c>
      <c r="H754" t="s">
        <v>574</v>
      </c>
      <c r="I754" t="s">
        <v>575</v>
      </c>
      <c r="J754" s="87">
        <v>10</v>
      </c>
      <c r="K754" s="89">
        <v>280</v>
      </c>
      <c r="L754" s="89">
        <f t="shared" si="11"/>
        <v>2800</v>
      </c>
    </row>
    <row r="755" spans="1:12" x14ac:dyDescent="0.25">
      <c r="A755" t="s">
        <v>1311</v>
      </c>
      <c r="B755" s="92">
        <v>46322</v>
      </c>
      <c r="C755" t="s">
        <v>500</v>
      </c>
      <c r="D755" t="s">
        <v>225</v>
      </c>
      <c r="E755" t="s">
        <v>546</v>
      </c>
      <c r="F755" t="s">
        <v>452</v>
      </c>
      <c r="G755" t="s">
        <v>453</v>
      </c>
      <c r="H755" t="s">
        <v>454</v>
      </c>
      <c r="I755" t="s">
        <v>455</v>
      </c>
      <c r="J755" s="87">
        <v>2</v>
      </c>
      <c r="K755" s="89">
        <v>120</v>
      </c>
      <c r="L755" s="89">
        <f t="shared" si="11"/>
        <v>240</v>
      </c>
    </row>
    <row r="756" spans="1:12" x14ac:dyDescent="0.25">
      <c r="A756" t="s">
        <v>1312</v>
      </c>
      <c r="B756" s="92">
        <v>46322</v>
      </c>
      <c r="C756" t="s">
        <v>497</v>
      </c>
      <c r="D756" t="s">
        <v>478</v>
      </c>
      <c r="E756" t="s">
        <v>581</v>
      </c>
      <c r="F756" t="s">
        <v>465</v>
      </c>
      <c r="G756" t="s">
        <v>518</v>
      </c>
      <c r="H756" t="s">
        <v>519</v>
      </c>
      <c r="I756" t="s">
        <v>520</v>
      </c>
      <c r="J756" s="87">
        <v>9</v>
      </c>
      <c r="K756" s="89">
        <v>159</v>
      </c>
      <c r="L756" s="89">
        <f t="shared" si="11"/>
        <v>1431</v>
      </c>
    </row>
    <row r="757" spans="1:12" x14ac:dyDescent="0.25">
      <c r="A757" t="s">
        <v>1313</v>
      </c>
      <c r="B757" s="92">
        <v>46322</v>
      </c>
      <c r="C757" t="s">
        <v>457</v>
      </c>
      <c r="D757" t="s">
        <v>450</v>
      </c>
      <c r="E757" t="s">
        <v>641</v>
      </c>
      <c r="F757" t="s">
        <v>444</v>
      </c>
      <c r="G757" t="s">
        <v>445</v>
      </c>
      <c r="H757" t="s">
        <v>554</v>
      </c>
      <c r="I757" t="s">
        <v>555</v>
      </c>
      <c r="J757" s="87">
        <v>3</v>
      </c>
      <c r="K757" s="89">
        <v>1402</v>
      </c>
      <c r="L757" s="89">
        <f t="shared" si="11"/>
        <v>4206</v>
      </c>
    </row>
    <row r="758" spans="1:12" x14ac:dyDescent="0.25">
      <c r="A758" t="s">
        <v>1314</v>
      </c>
      <c r="B758" s="92">
        <v>46323</v>
      </c>
      <c r="C758" t="s">
        <v>506</v>
      </c>
      <c r="D758" t="s">
        <v>470</v>
      </c>
      <c r="E758" t="s">
        <v>471</v>
      </c>
      <c r="F758" t="s">
        <v>452</v>
      </c>
      <c r="G758" t="s">
        <v>493</v>
      </c>
      <c r="H758" t="s">
        <v>494</v>
      </c>
      <c r="I758" t="s">
        <v>495</v>
      </c>
      <c r="J758" s="87">
        <v>8</v>
      </c>
      <c r="K758" s="89">
        <v>53</v>
      </c>
      <c r="L758" s="89">
        <f t="shared" si="11"/>
        <v>424</v>
      </c>
    </row>
    <row r="759" spans="1:12" x14ac:dyDescent="0.25">
      <c r="A759" t="s">
        <v>1315</v>
      </c>
      <c r="B759" s="92">
        <v>46323</v>
      </c>
      <c r="C759" t="s">
        <v>497</v>
      </c>
      <c r="D759" t="s">
        <v>527</v>
      </c>
      <c r="E759" t="s">
        <v>607</v>
      </c>
      <c r="F759" t="s">
        <v>452</v>
      </c>
      <c r="G759" t="s">
        <v>453</v>
      </c>
      <c r="H759" t="s">
        <v>454</v>
      </c>
      <c r="I759" t="s">
        <v>455</v>
      </c>
      <c r="J759" s="87">
        <v>4</v>
      </c>
      <c r="K759" s="89">
        <v>118</v>
      </c>
      <c r="L759" s="89">
        <f t="shared" si="11"/>
        <v>472</v>
      </c>
    </row>
    <row r="760" spans="1:12" x14ac:dyDescent="0.25">
      <c r="A760" t="s">
        <v>1316</v>
      </c>
      <c r="B760" s="92">
        <v>46323</v>
      </c>
      <c r="C760" t="s">
        <v>506</v>
      </c>
      <c r="D760" t="s">
        <v>498</v>
      </c>
      <c r="E760" t="s">
        <v>632</v>
      </c>
      <c r="F760" t="s">
        <v>452</v>
      </c>
      <c r="G760" t="s">
        <v>453</v>
      </c>
      <c r="H760" t="s">
        <v>454</v>
      </c>
      <c r="I760" t="s">
        <v>455</v>
      </c>
      <c r="J760" s="87">
        <v>9</v>
      </c>
      <c r="K760" s="89">
        <v>115</v>
      </c>
      <c r="L760" s="89">
        <f t="shared" si="11"/>
        <v>1035</v>
      </c>
    </row>
    <row r="761" spans="1:12" x14ac:dyDescent="0.25">
      <c r="A761" t="s">
        <v>1317</v>
      </c>
      <c r="B761" s="92">
        <v>46324</v>
      </c>
      <c r="C761" t="s">
        <v>490</v>
      </c>
      <c r="D761" t="s">
        <v>509</v>
      </c>
      <c r="E761" t="s">
        <v>534</v>
      </c>
      <c r="F761" t="s">
        <v>465</v>
      </c>
      <c r="G761" t="s">
        <v>466</v>
      </c>
      <c r="H761" t="s">
        <v>467</v>
      </c>
      <c r="I761" t="s">
        <v>468</v>
      </c>
      <c r="J761" s="87">
        <v>5</v>
      </c>
      <c r="K761" s="89">
        <v>216</v>
      </c>
      <c r="L761" s="89">
        <f t="shared" si="11"/>
        <v>1080</v>
      </c>
    </row>
    <row r="762" spans="1:12" x14ac:dyDescent="0.25">
      <c r="A762" t="s">
        <v>1318</v>
      </c>
      <c r="B762" s="92">
        <v>46324</v>
      </c>
      <c r="C762" t="s">
        <v>441</v>
      </c>
      <c r="D762" t="s">
        <v>491</v>
      </c>
      <c r="E762" t="s">
        <v>507</v>
      </c>
      <c r="F762" t="s">
        <v>557</v>
      </c>
      <c r="G762" t="s">
        <v>573</v>
      </c>
      <c r="H762" t="s">
        <v>574</v>
      </c>
      <c r="I762" t="s">
        <v>575</v>
      </c>
      <c r="J762" s="87">
        <v>12</v>
      </c>
      <c r="K762" s="89">
        <v>269</v>
      </c>
      <c r="L762" s="89">
        <f t="shared" si="11"/>
        <v>3228</v>
      </c>
    </row>
    <row r="763" spans="1:12" x14ac:dyDescent="0.25">
      <c r="A763" t="s">
        <v>1319</v>
      </c>
      <c r="B763" s="92">
        <v>46324</v>
      </c>
      <c r="C763" t="s">
        <v>500</v>
      </c>
      <c r="D763" t="s">
        <v>509</v>
      </c>
      <c r="E763" t="s">
        <v>562</v>
      </c>
      <c r="F763" t="s">
        <v>465</v>
      </c>
      <c r="G763" t="s">
        <v>518</v>
      </c>
      <c r="H763" t="s">
        <v>519</v>
      </c>
      <c r="I763" t="s">
        <v>520</v>
      </c>
      <c r="J763" s="87">
        <v>10</v>
      </c>
      <c r="K763" s="89">
        <v>172</v>
      </c>
      <c r="L763" s="89">
        <f t="shared" si="11"/>
        <v>1720</v>
      </c>
    </row>
    <row r="764" spans="1:12" x14ac:dyDescent="0.25">
      <c r="A764" t="s">
        <v>1320</v>
      </c>
      <c r="B764" s="92">
        <v>46325</v>
      </c>
      <c r="C764" t="s">
        <v>477</v>
      </c>
      <c r="D764" t="s">
        <v>478</v>
      </c>
      <c r="E764" t="s">
        <v>565</v>
      </c>
      <c r="F764" t="s">
        <v>512</v>
      </c>
      <c r="G764" t="s">
        <v>512</v>
      </c>
      <c r="H764" t="s">
        <v>513</v>
      </c>
      <c r="I764" t="s">
        <v>514</v>
      </c>
      <c r="J764" s="87">
        <v>7</v>
      </c>
      <c r="K764" s="89">
        <v>138</v>
      </c>
      <c r="L764" s="89">
        <f t="shared" si="11"/>
        <v>966</v>
      </c>
    </row>
    <row r="765" spans="1:12" x14ac:dyDescent="0.25">
      <c r="A765" t="s">
        <v>1321</v>
      </c>
      <c r="B765" s="92">
        <v>46325</v>
      </c>
      <c r="C765" t="s">
        <v>490</v>
      </c>
      <c r="D765" t="s">
        <v>470</v>
      </c>
      <c r="E765" t="s">
        <v>597</v>
      </c>
      <c r="F765" t="s">
        <v>465</v>
      </c>
      <c r="G765" t="s">
        <v>518</v>
      </c>
      <c r="H765" t="s">
        <v>519</v>
      </c>
      <c r="I765" t="s">
        <v>520</v>
      </c>
      <c r="J765" s="87">
        <v>6</v>
      </c>
      <c r="K765" s="89">
        <v>172</v>
      </c>
      <c r="L765" s="89">
        <f t="shared" si="11"/>
        <v>1032</v>
      </c>
    </row>
    <row r="766" spans="1:12" x14ac:dyDescent="0.25">
      <c r="A766" t="s">
        <v>1322</v>
      </c>
      <c r="B766" s="92">
        <v>46325</v>
      </c>
      <c r="C766" t="s">
        <v>497</v>
      </c>
      <c r="D766" t="s">
        <v>478</v>
      </c>
      <c r="E766" t="s">
        <v>540</v>
      </c>
      <c r="F766" t="s">
        <v>465</v>
      </c>
      <c r="G766" t="s">
        <v>466</v>
      </c>
      <c r="H766" t="s">
        <v>467</v>
      </c>
      <c r="I766" t="s">
        <v>468</v>
      </c>
      <c r="J766" s="87">
        <v>7</v>
      </c>
      <c r="K766" s="89">
        <v>194</v>
      </c>
      <c r="L766" s="89">
        <f t="shared" si="11"/>
        <v>1358</v>
      </c>
    </row>
    <row r="767" spans="1:12" x14ac:dyDescent="0.25">
      <c r="A767" t="s">
        <v>1323</v>
      </c>
      <c r="B767" s="92">
        <v>46326</v>
      </c>
      <c r="C767" t="s">
        <v>490</v>
      </c>
      <c r="D767" t="s">
        <v>470</v>
      </c>
      <c r="E767" t="s">
        <v>540</v>
      </c>
      <c r="F767" t="s">
        <v>452</v>
      </c>
      <c r="G767" t="s">
        <v>453</v>
      </c>
      <c r="H767" t="s">
        <v>454</v>
      </c>
      <c r="I767" t="s">
        <v>455</v>
      </c>
      <c r="J767" s="87">
        <v>9</v>
      </c>
      <c r="K767" s="89">
        <v>110</v>
      </c>
      <c r="L767" s="89">
        <f t="shared" si="11"/>
        <v>990</v>
      </c>
    </row>
    <row r="768" spans="1:12" x14ac:dyDescent="0.25">
      <c r="A768" t="s">
        <v>1324</v>
      </c>
      <c r="B768" s="92">
        <v>46326</v>
      </c>
      <c r="C768" t="s">
        <v>506</v>
      </c>
      <c r="D768" t="s">
        <v>478</v>
      </c>
      <c r="E768" t="s">
        <v>565</v>
      </c>
      <c r="F768" t="s">
        <v>512</v>
      </c>
      <c r="G768" t="s">
        <v>512</v>
      </c>
      <c r="H768" t="s">
        <v>513</v>
      </c>
      <c r="I768" t="s">
        <v>514</v>
      </c>
      <c r="J768" s="87">
        <v>9</v>
      </c>
      <c r="K768" s="89">
        <v>144</v>
      </c>
      <c r="L768" s="89">
        <f t="shared" si="11"/>
        <v>1296</v>
      </c>
    </row>
    <row r="769" spans="1:12" x14ac:dyDescent="0.25">
      <c r="A769" t="s">
        <v>1325</v>
      </c>
      <c r="B769" s="92">
        <v>46326</v>
      </c>
      <c r="C769" t="s">
        <v>477</v>
      </c>
      <c r="D769" t="s">
        <v>527</v>
      </c>
      <c r="E769" t="s">
        <v>674</v>
      </c>
      <c r="F769" t="s">
        <v>444</v>
      </c>
      <c r="G769" t="s">
        <v>523</v>
      </c>
      <c r="H769" t="s">
        <v>524</v>
      </c>
      <c r="I769" t="s">
        <v>525</v>
      </c>
      <c r="J769" s="87">
        <v>11</v>
      </c>
      <c r="K769" s="89">
        <v>896</v>
      </c>
      <c r="L769" s="89">
        <f t="shared" si="11"/>
        <v>9856</v>
      </c>
    </row>
    <row r="770" spans="1:12" x14ac:dyDescent="0.25">
      <c r="A770" t="s">
        <v>1326</v>
      </c>
      <c r="B770" s="92">
        <v>46328</v>
      </c>
      <c r="C770" t="s">
        <v>500</v>
      </c>
      <c r="D770" t="s">
        <v>517</v>
      </c>
      <c r="E770" t="s">
        <v>624</v>
      </c>
      <c r="F770" t="s">
        <v>452</v>
      </c>
      <c r="G770" t="s">
        <v>486</v>
      </c>
      <c r="H770" t="s">
        <v>487</v>
      </c>
      <c r="I770" t="s">
        <v>488</v>
      </c>
      <c r="J770" s="87">
        <v>12</v>
      </c>
      <c r="K770" s="89">
        <v>436</v>
      </c>
      <c r="L770" s="89">
        <f t="shared" ref="L770:L801" si="12">J770*K770</f>
        <v>5232</v>
      </c>
    </row>
    <row r="771" spans="1:12" x14ac:dyDescent="0.25">
      <c r="A771" t="s">
        <v>1327</v>
      </c>
      <c r="B771" s="92">
        <v>46328</v>
      </c>
      <c r="C771" t="s">
        <v>477</v>
      </c>
      <c r="D771" t="s">
        <v>450</v>
      </c>
      <c r="E771" t="s">
        <v>552</v>
      </c>
      <c r="F771" t="s">
        <v>452</v>
      </c>
      <c r="G771" t="s">
        <v>453</v>
      </c>
      <c r="H771" t="s">
        <v>454</v>
      </c>
      <c r="I771" t="s">
        <v>455</v>
      </c>
      <c r="J771" s="87">
        <v>4</v>
      </c>
      <c r="K771" s="89">
        <v>116</v>
      </c>
      <c r="L771" s="89">
        <f t="shared" si="12"/>
        <v>464</v>
      </c>
    </row>
    <row r="772" spans="1:12" x14ac:dyDescent="0.25">
      <c r="A772" t="s">
        <v>1328</v>
      </c>
      <c r="B772" s="92">
        <v>46328</v>
      </c>
      <c r="C772" t="s">
        <v>441</v>
      </c>
      <c r="D772" t="s">
        <v>450</v>
      </c>
      <c r="E772" t="s">
        <v>538</v>
      </c>
      <c r="F772" t="s">
        <v>452</v>
      </c>
      <c r="G772" t="s">
        <v>453</v>
      </c>
      <c r="H772" t="s">
        <v>454</v>
      </c>
      <c r="I772" t="s">
        <v>455</v>
      </c>
      <c r="J772" s="87">
        <v>2</v>
      </c>
      <c r="K772" s="89">
        <v>124</v>
      </c>
      <c r="L772" s="89">
        <f t="shared" si="12"/>
        <v>248</v>
      </c>
    </row>
    <row r="773" spans="1:12" x14ac:dyDescent="0.25">
      <c r="A773" t="s">
        <v>1329</v>
      </c>
      <c r="B773" s="92">
        <v>46329</v>
      </c>
      <c r="C773" t="s">
        <v>500</v>
      </c>
      <c r="D773" t="s">
        <v>478</v>
      </c>
      <c r="E773" t="s">
        <v>471</v>
      </c>
      <c r="F773" t="s">
        <v>512</v>
      </c>
      <c r="G773" t="s">
        <v>512</v>
      </c>
      <c r="H773" t="s">
        <v>513</v>
      </c>
      <c r="I773" t="s">
        <v>514</v>
      </c>
      <c r="J773" s="87">
        <v>1</v>
      </c>
      <c r="K773" s="89">
        <v>145</v>
      </c>
      <c r="L773" s="89">
        <f t="shared" si="12"/>
        <v>145</v>
      </c>
    </row>
    <row r="774" spans="1:12" x14ac:dyDescent="0.25">
      <c r="A774" t="s">
        <v>1330</v>
      </c>
      <c r="B774" s="92">
        <v>46329</v>
      </c>
      <c r="C774" t="s">
        <v>532</v>
      </c>
      <c r="D774" t="s">
        <v>501</v>
      </c>
      <c r="E774" t="s">
        <v>458</v>
      </c>
      <c r="F774" t="s">
        <v>444</v>
      </c>
      <c r="G774" t="s">
        <v>445</v>
      </c>
      <c r="H774" t="s">
        <v>554</v>
      </c>
      <c r="I774" t="s">
        <v>555</v>
      </c>
      <c r="J774" s="87">
        <v>5</v>
      </c>
      <c r="K774" s="89">
        <v>1359</v>
      </c>
      <c r="L774" s="89">
        <f t="shared" si="12"/>
        <v>6795</v>
      </c>
    </row>
    <row r="775" spans="1:12" x14ac:dyDescent="0.25">
      <c r="A775" t="s">
        <v>1331</v>
      </c>
      <c r="B775" s="92">
        <v>46329</v>
      </c>
      <c r="C775" t="s">
        <v>500</v>
      </c>
      <c r="D775" t="s">
        <v>517</v>
      </c>
      <c r="E775" t="s">
        <v>538</v>
      </c>
      <c r="F775" t="s">
        <v>444</v>
      </c>
      <c r="G775" t="s">
        <v>523</v>
      </c>
      <c r="H775" t="s">
        <v>547</v>
      </c>
      <c r="I775" t="s">
        <v>548</v>
      </c>
      <c r="J775" s="87">
        <v>10</v>
      </c>
      <c r="K775" s="89">
        <v>1542</v>
      </c>
      <c r="L775" s="89">
        <f t="shared" si="12"/>
        <v>15420</v>
      </c>
    </row>
    <row r="776" spans="1:12" x14ac:dyDescent="0.25">
      <c r="A776" t="s">
        <v>1332</v>
      </c>
      <c r="B776" s="92">
        <v>46330</v>
      </c>
      <c r="C776" t="s">
        <v>477</v>
      </c>
      <c r="D776" t="s">
        <v>491</v>
      </c>
      <c r="E776" t="s">
        <v>632</v>
      </c>
      <c r="F776" t="s">
        <v>465</v>
      </c>
      <c r="G776" t="s">
        <v>518</v>
      </c>
      <c r="H776" t="s">
        <v>519</v>
      </c>
      <c r="I776" t="s">
        <v>520</v>
      </c>
      <c r="J776" s="87">
        <v>11</v>
      </c>
      <c r="K776" s="89">
        <v>174</v>
      </c>
      <c r="L776" s="89">
        <f t="shared" si="12"/>
        <v>1914</v>
      </c>
    </row>
    <row r="777" spans="1:12" x14ac:dyDescent="0.25">
      <c r="A777" t="s">
        <v>1333</v>
      </c>
      <c r="B777" s="92">
        <v>46330</v>
      </c>
      <c r="C777" t="s">
        <v>490</v>
      </c>
      <c r="D777" t="s">
        <v>450</v>
      </c>
      <c r="E777" t="s">
        <v>620</v>
      </c>
      <c r="F777" t="s">
        <v>444</v>
      </c>
      <c r="G777" t="s">
        <v>445</v>
      </c>
      <c r="H777" t="s">
        <v>446</v>
      </c>
      <c r="I777" t="s">
        <v>447</v>
      </c>
      <c r="J777" s="87">
        <v>9</v>
      </c>
      <c r="K777" s="89">
        <v>934</v>
      </c>
      <c r="L777" s="89">
        <f t="shared" si="12"/>
        <v>8406</v>
      </c>
    </row>
    <row r="778" spans="1:12" x14ac:dyDescent="0.25">
      <c r="A778" t="s">
        <v>1334</v>
      </c>
      <c r="B778" s="92">
        <v>46330</v>
      </c>
      <c r="C778" t="s">
        <v>441</v>
      </c>
      <c r="D778" t="s">
        <v>498</v>
      </c>
      <c r="E778" t="s">
        <v>464</v>
      </c>
      <c r="F778" t="s">
        <v>557</v>
      </c>
      <c r="G778" t="s">
        <v>573</v>
      </c>
      <c r="H778" t="s">
        <v>574</v>
      </c>
      <c r="I778" t="s">
        <v>575</v>
      </c>
      <c r="J778" s="87">
        <v>12</v>
      </c>
      <c r="K778" s="89">
        <v>263</v>
      </c>
      <c r="L778" s="89">
        <f t="shared" si="12"/>
        <v>3156</v>
      </c>
    </row>
    <row r="779" spans="1:12" x14ac:dyDescent="0.25">
      <c r="A779" t="s">
        <v>1335</v>
      </c>
      <c r="B779" s="92">
        <v>46331</v>
      </c>
      <c r="C779" t="s">
        <v>506</v>
      </c>
      <c r="D779" t="s">
        <v>478</v>
      </c>
      <c r="E779" t="s">
        <v>538</v>
      </c>
      <c r="F779" t="s">
        <v>444</v>
      </c>
      <c r="G779" t="s">
        <v>523</v>
      </c>
      <c r="H779" t="s">
        <v>547</v>
      </c>
      <c r="I779" t="s">
        <v>548</v>
      </c>
      <c r="J779" s="87">
        <v>12</v>
      </c>
      <c r="K779" s="89">
        <v>1479</v>
      </c>
      <c r="L779" s="89">
        <f t="shared" si="12"/>
        <v>17748</v>
      </c>
    </row>
    <row r="780" spans="1:12" x14ac:dyDescent="0.25">
      <c r="A780" t="s">
        <v>1336</v>
      </c>
      <c r="B780" s="92">
        <v>46331</v>
      </c>
      <c r="C780" t="s">
        <v>449</v>
      </c>
      <c r="D780" t="s">
        <v>498</v>
      </c>
      <c r="E780" t="s">
        <v>583</v>
      </c>
      <c r="F780" t="s">
        <v>459</v>
      </c>
      <c r="G780" t="s">
        <v>460</v>
      </c>
      <c r="H780" t="s">
        <v>461</v>
      </c>
      <c r="I780" t="s">
        <v>462</v>
      </c>
      <c r="J780" s="87">
        <v>3</v>
      </c>
      <c r="K780" s="89">
        <v>1749</v>
      </c>
      <c r="L780" s="89">
        <f t="shared" si="12"/>
        <v>5247</v>
      </c>
    </row>
    <row r="781" spans="1:12" x14ac:dyDescent="0.25">
      <c r="A781" t="s">
        <v>1337</v>
      </c>
      <c r="B781" s="92">
        <v>46331</v>
      </c>
      <c r="C781" t="s">
        <v>497</v>
      </c>
      <c r="D781" t="s">
        <v>470</v>
      </c>
      <c r="E781" t="s">
        <v>683</v>
      </c>
      <c r="F781" t="s">
        <v>557</v>
      </c>
      <c r="G781" t="s">
        <v>573</v>
      </c>
      <c r="H781" t="s">
        <v>574</v>
      </c>
      <c r="I781" t="s">
        <v>575</v>
      </c>
      <c r="J781" s="87">
        <v>7</v>
      </c>
      <c r="K781" s="89">
        <v>237</v>
      </c>
      <c r="L781" s="89">
        <f t="shared" si="12"/>
        <v>1659</v>
      </c>
    </row>
    <row r="782" spans="1:12" x14ac:dyDescent="0.25">
      <c r="A782" t="s">
        <v>1338</v>
      </c>
      <c r="B782" s="92">
        <v>46332</v>
      </c>
      <c r="C782" t="s">
        <v>516</v>
      </c>
      <c r="D782" t="s">
        <v>442</v>
      </c>
      <c r="E782" t="s">
        <v>504</v>
      </c>
      <c r="F782" t="s">
        <v>557</v>
      </c>
      <c r="G782" t="s">
        <v>558</v>
      </c>
      <c r="H782" t="s">
        <v>559</v>
      </c>
      <c r="I782" t="s">
        <v>560</v>
      </c>
      <c r="J782" s="87">
        <v>9</v>
      </c>
      <c r="K782" s="89">
        <v>788</v>
      </c>
      <c r="L782" s="89">
        <f t="shared" si="12"/>
        <v>7092</v>
      </c>
    </row>
    <row r="783" spans="1:12" x14ac:dyDescent="0.25">
      <c r="A783" t="s">
        <v>1339</v>
      </c>
      <c r="B783" s="92">
        <v>46332</v>
      </c>
      <c r="C783" t="s">
        <v>477</v>
      </c>
      <c r="D783" t="s">
        <v>225</v>
      </c>
      <c r="E783" t="s">
        <v>627</v>
      </c>
      <c r="F783" t="s">
        <v>452</v>
      </c>
      <c r="G783" t="s">
        <v>453</v>
      </c>
      <c r="H783" t="s">
        <v>454</v>
      </c>
      <c r="I783" t="s">
        <v>455</v>
      </c>
      <c r="J783" s="87">
        <v>5</v>
      </c>
      <c r="K783" s="89">
        <v>123</v>
      </c>
      <c r="L783" s="89">
        <f t="shared" si="12"/>
        <v>615</v>
      </c>
    </row>
    <row r="784" spans="1:12" x14ac:dyDescent="0.25">
      <c r="A784" t="s">
        <v>1340</v>
      </c>
      <c r="B784" s="92">
        <v>46332</v>
      </c>
      <c r="C784" t="s">
        <v>500</v>
      </c>
      <c r="D784" t="s">
        <v>442</v>
      </c>
      <c r="E784" t="s">
        <v>632</v>
      </c>
      <c r="F784" t="s">
        <v>557</v>
      </c>
      <c r="G784" t="s">
        <v>573</v>
      </c>
      <c r="H784" t="s">
        <v>574</v>
      </c>
      <c r="I784" t="s">
        <v>575</v>
      </c>
      <c r="J784" s="87">
        <v>2</v>
      </c>
      <c r="K784" s="89">
        <v>269</v>
      </c>
      <c r="L784" s="89">
        <f t="shared" si="12"/>
        <v>538</v>
      </c>
    </row>
    <row r="785" spans="1:12" x14ac:dyDescent="0.25">
      <c r="A785" t="s">
        <v>1341</v>
      </c>
      <c r="B785" s="92">
        <v>46333</v>
      </c>
      <c r="C785" t="s">
        <v>500</v>
      </c>
      <c r="D785" t="s">
        <v>442</v>
      </c>
      <c r="E785" t="s">
        <v>680</v>
      </c>
      <c r="F785" t="s">
        <v>512</v>
      </c>
      <c r="G785" t="s">
        <v>512</v>
      </c>
      <c r="H785" t="s">
        <v>513</v>
      </c>
      <c r="I785" t="s">
        <v>514</v>
      </c>
      <c r="J785" s="87">
        <v>10</v>
      </c>
      <c r="K785" s="89">
        <v>132</v>
      </c>
      <c r="L785" s="89">
        <f t="shared" si="12"/>
        <v>1320</v>
      </c>
    </row>
    <row r="786" spans="1:12" x14ac:dyDescent="0.25">
      <c r="A786" t="s">
        <v>1342</v>
      </c>
      <c r="B786" s="92">
        <v>46333</v>
      </c>
      <c r="C786" t="s">
        <v>497</v>
      </c>
      <c r="D786" t="s">
        <v>527</v>
      </c>
      <c r="E786" t="s">
        <v>636</v>
      </c>
      <c r="F786" t="s">
        <v>452</v>
      </c>
      <c r="G786" t="s">
        <v>453</v>
      </c>
      <c r="H786" t="s">
        <v>454</v>
      </c>
      <c r="I786" t="s">
        <v>455</v>
      </c>
      <c r="J786" s="87">
        <v>8</v>
      </c>
      <c r="K786" s="89">
        <v>110</v>
      </c>
      <c r="L786" s="89">
        <f t="shared" si="12"/>
        <v>880</v>
      </c>
    </row>
    <row r="787" spans="1:12" x14ac:dyDescent="0.25">
      <c r="A787" t="s">
        <v>1343</v>
      </c>
      <c r="B787" s="92">
        <v>46333</v>
      </c>
      <c r="C787" t="s">
        <v>457</v>
      </c>
      <c r="D787" t="s">
        <v>501</v>
      </c>
      <c r="E787" t="s">
        <v>471</v>
      </c>
      <c r="F787" t="s">
        <v>452</v>
      </c>
      <c r="G787" t="s">
        <v>486</v>
      </c>
      <c r="H787" t="s">
        <v>487</v>
      </c>
      <c r="I787" t="s">
        <v>488</v>
      </c>
      <c r="J787" s="87">
        <v>7</v>
      </c>
      <c r="K787" s="89">
        <v>523</v>
      </c>
      <c r="L787" s="89">
        <f t="shared" si="12"/>
        <v>3661</v>
      </c>
    </row>
    <row r="788" spans="1:12" x14ac:dyDescent="0.25">
      <c r="A788" t="s">
        <v>1344</v>
      </c>
      <c r="B788" s="92">
        <v>46335</v>
      </c>
      <c r="C788" t="s">
        <v>477</v>
      </c>
      <c r="D788" t="s">
        <v>491</v>
      </c>
      <c r="E788" t="s">
        <v>594</v>
      </c>
      <c r="F788" t="s">
        <v>452</v>
      </c>
      <c r="G788" t="s">
        <v>453</v>
      </c>
      <c r="H788" t="s">
        <v>454</v>
      </c>
      <c r="I788" t="s">
        <v>455</v>
      </c>
      <c r="J788" s="87">
        <v>5</v>
      </c>
      <c r="K788" s="89">
        <v>121</v>
      </c>
      <c r="L788" s="89">
        <f t="shared" si="12"/>
        <v>605</v>
      </c>
    </row>
    <row r="789" spans="1:12" x14ac:dyDescent="0.25">
      <c r="A789" t="s">
        <v>1345</v>
      </c>
      <c r="B789" s="92">
        <v>46335</v>
      </c>
      <c r="C789" t="s">
        <v>532</v>
      </c>
      <c r="D789" t="s">
        <v>478</v>
      </c>
      <c r="E789" t="s">
        <v>492</v>
      </c>
      <c r="F789" t="s">
        <v>465</v>
      </c>
      <c r="G789" t="s">
        <v>518</v>
      </c>
      <c r="H789" t="s">
        <v>519</v>
      </c>
      <c r="I789" t="s">
        <v>520</v>
      </c>
      <c r="J789" s="87">
        <v>11</v>
      </c>
      <c r="K789" s="89">
        <v>152</v>
      </c>
      <c r="L789" s="89">
        <f t="shared" si="12"/>
        <v>1672</v>
      </c>
    </row>
    <row r="790" spans="1:12" x14ac:dyDescent="0.25">
      <c r="A790" t="s">
        <v>1346</v>
      </c>
      <c r="B790" s="92">
        <v>46335</v>
      </c>
      <c r="C790" t="s">
        <v>506</v>
      </c>
      <c r="D790" t="s">
        <v>527</v>
      </c>
      <c r="E790" t="s">
        <v>511</v>
      </c>
      <c r="F790" t="s">
        <v>452</v>
      </c>
      <c r="G790" t="s">
        <v>486</v>
      </c>
      <c r="H790" t="s">
        <v>487</v>
      </c>
      <c r="I790" t="s">
        <v>488</v>
      </c>
      <c r="J790" s="87">
        <v>6</v>
      </c>
      <c r="K790" s="89">
        <v>518</v>
      </c>
      <c r="L790" s="89">
        <f t="shared" si="12"/>
        <v>3108</v>
      </c>
    </row>
    <row r="791" spans="1:12" x14ac:dyDescent="0.25">
      <c r="A791" t="s">
        <v>1347</v>
      </c>
      <c r="B791" s="92">
        <v>46336</v>
      </c>
      <c r="C791" t="s">
        <v>506</v>
      </c>
      <c r="D791" t="s">
        <v>509</v>
      </c>
      <c r="E791" t="s">
        <v>632</v>
      </c>
      <c r="F791" t="s">
        <v>452</v>
      </c>
      <c r="G791" t="s">
        <v>493</v>
      </c>
      <c r="H791" t="s">
        <v>494</v>
      </c>
      <c r="I791" t="s">
        <v>495</v>
      </c>
      <c r="J791" s="87">
        <v>7</v>
      </c>
      <c r="K791" s="89">
        <v>59</v>
      </c>
      <c r="L791" s="89">
        <f t="shared" si="12"/>
        <v>413</v>
      </c>
    </row>
    <row r="792" spans="1:12" x14ac:dyDescent="0.25">
      <c r="A792" t="s">
        <v>1348</v>
      </c>
      <c r="B792" s="92">
        <v>46336</v>
      </c>
      <c r="C792" t="s">
        <v>477</v>
      </c>
      <c r="D792" t="s">
        <v>478</v>
      </c>
      <c r="E792" t="s">
        <v>667</v>
      </c>
      <c r="F792" t="s">
        <v>465</v>
      </c>
      <c r="G792" t="s">
        <v>466</v>
      </c>
      <c r="H792" t="s">
        <v>480</v>
      </c>
      <c r="I792" t="s">
        <v>481</v>
      </c>
      <c r="J792" s="87">
        <v>1</v>
      </c>
      <c r="K792" s="89">
        <v>375</v>
      </c>
      <c r="L792" s="89">
        <f t="shared" si="12"/>
        <v>375</v>
      </c>
    </row>
    <row r="793" spans="1:12" x14ac:dyDescent="0.25">
      <c r="A793" t="s">
        <v>1349</v>
      </c>
      <c r="B793" s="92">
        <v>46336</v>
      </c>
      <c r="C793" t="s">
        <v>497</v>
      </c>
      <c r="D793" t="s">
        <v>491</v>
      </c>
      <c r="E793" t="s">
        <v>536</v>
      </c>
      <c r="F793" t="s">
        <v>444</v>
      </c>
      <c r="G793" t="s">
        <v>523</v>
      </c>
      <c r="H793" t="s">
        <v>524</v>
      </c>
      <c r="I793" t="s">
        <v>525</v>
      </c>
      <c r="J793" s="87">
        <v>5</v>
      </c>
      <c r="K793" s="89">
        <v>856</v>
      </c>
      <c r="L793" s="89">
        <f t="shared" si="12"/>
        <v>4280</v>
      </c>
    </row>
    <row r="794" spans="1:12" x14ac:dyDescent="0.25">
      <c r="A794" t="s">
        <v>1350</v>
      </c>
      <c r="B794" s="92">
        <v>46337</v>
      </c>
      <c r="C794" t="s">
        <v>497</v>
      </c>
      <c r="D794" t="s">
        <v>442</v>
      </c>
      <c r="E794" t="s">
        <v>572</v>
      </c>
      <c r="F794" t="s">
        <v>557</v>
      </c>
      <c r="G794" t="s">
        <v>573</v>
      </c>
      <c r="H794" t="s">
        <v>574</v>
      </c>
      <c r="I794" t="s">
        <v>575</v>
      </c>
      <c r="J794" s="87">
        <v>2</v>
      </c>
      <c r="K794" s="89">
        <v>249</v>
      </c>
      <c r="L794" s="89">
        <f t="shared" si="12"/>
        <v>498</v>
      </c>
    </row>
    <row r="795" spans="1:12" x14ac:dyDescent="0.25">
      <c r="A795" t="s">
        <v>1351</v>
      </c>
      <c r="B795" s="92">
        <v>46337</v>
      </c>
      <c r="C795" t="s">
        <v>500</v>
      </c>
      <c r="D795" t="s">
        <v>478</v>
      </c>
      <c r="E795" t="s">
        <v>562</v>
      </c>
      <c r="F795" t="s">
        <v>444</v>
      </c>
      <c r="G795" t="s">
        <v>523</v>
      </c>
      <c r="H795" t="s">
        <v>524</v>
      </c>
      <c r="I795" t="s">
        <v>525</v>
      </c>
      <c r="J795" s="87">
        <v>1</v>
      </c>
      <c r="K795" s="89">
        <v>886</v>
      </c>
      <c r="L795" s="89">
        <f t="shared" si="12"/>
        <v>886</v>
      </c>
    </row>
    <row r="796" spans="1:12" x14ac:dyDescent="0.25">
      <c r="A796" t="s">
        <v>1352</v>
      </c>
      <c r="B796" s="92">
        <v>46337</v>
      </c>
      <c r="C796" t="s">
        <v>497</v>
      </c>
      <c r="D796" t="s">
        <v>442</v>
      </c>
      <c r="E796" t="s">
        <v>528</v>
      </c>
      <c r="F796" t="s">
        <v>472</v>
      </c>
      <c r="G796" t="s">
        <v>473</v>
      </c>
      <c r="H796" t="s">
        <v>474</v>
      </c>
      <c r="I796" t="s">
        <v>475</v>
      </c>
      <c r="J796" s="87">
        <v>12</v>
      </c>
      <c r="K796" s="89">
        <v>195</v>
      </c>
      <c r="L796" s="89">
        <f t="shared" si="12"/>
        <v>2340</v>
      </c>
    </row>
    <row r="797" spans="1:12" x14ac:dyDescent="0.25">
      <c r="A797" t="s">
        <v>1353</v>
      </c>
      <c r="B797" s="92">
        <v>46338</v>
      </c>
      <c r="C797" t="s">
        <v>532</v>
      </c>
      <c r="D797" t="s">
        <v>478</v>
      </c>
      <c r="E797" t="s">
        <v>636</v>
      </c>
      <c r="F797" t="s">
        <v>465</v>
      </c>
      <c r="G797" t="s">
        <v>466</v>
      </c>
      <c r="H797" t="s">
        <v>467</v>
      </c>
      <c r="I797" t="s">
        <v>468</v>
      </c>
      <c r="J797" s="87">
        <v>3</v>
      </c>
      <c r="K797" s="89">
        <v>209</v>
      </c>
      <c r="L797" s="89">
        <f t="shared" si="12"/>
        <v>627</v>
      </c>
    </row>
    <row r="798" spans="1:12" x14ac:dyDescent="0.25">
      <c r="A798" t="s">
        <v>1354</v>
      </c>
      <c r="B798" s="92">
        <v>46338</v>
      </c>
      <c r="C798" t="s">
        <v>516</v>
      </c>
      <c r="D798" t="s">
        <v>509</v>
      </c>
      <c r="E798" t="s">
        <v>636</v>
      </c>
      <c r="F798" t="s">
        <v>465</v>
      </c>
      <c r="G798" t="s">
        <v>466</v>
      </c>
      <c r="H798" t="s">
        <v>480</v>
      </c>
      <c r="I798" t="s">
        <v>481</v>
      </c>
      <c r="J798" s="87">
        <v>11</v>
      </c>
      <c r="K798" s="89">
        <v>392</v>
      </c>
      <c r="L798" s="89">
        <f t="shared" si="12"/>
        <v>4312</v>
      </c>
    </row>
    <row r="799" spans="1:12" x14ac:dyDescent="0.25">
      <c r="A799" t="s">
        <v>1355</v>
      </c>
      <c r="B799" s="92">
        <v>46338</v>
      </c>
      <c r="C799" t="s">
        <v>497</v>
      </c>
      <c r="D799" t="s">
        <v>228</v>
      </c>
      <c r="E799" t="s">
        <v>538</v>
      </c>
      <c r="F799" t="s">
        <v>452</v>
      </c>
      <c r="G799" t="s">
        <v>486</v>
      </c>
      <c r="H799" t="s">
        <v>487</v>
      </c>
      <c r="I799" t="s">
        <v>488</v>
      </c>
      <c r="J799" s="87">
        <v>8</v>
      </c>
      <c r="K799" s="89">
        <v>445</v>
      </c>
      <c r="L799" s="89">
        <f t="shared" si="12"/>
        <v>3560</v>
      </c>
    </row>
    <row r="800" spans="1:12" x14ac:dyDescent="0.25">
      <c r="A800" t="s">
        <v>1356</v>
      </c>
      <c r="B800" s="92">
        <v>46339</v>
      </c>
      <c r="C800" t="s">
        <v>516</v>
      </c>
      <c r="D800" t="s">
        <v>470</v>
      </c>
      <c r="E800" t="s">
        <v>636</v>
      </c>
      <c r="F800" t="s">
        <v>465</v>
      </c>
      <c r="G800" t="s">
        <v>518</v>
      </c>
      <c r="H800" t="s">
        <v>519</v>
      </c>
      <c r="I800" t="s">
        <v>520</v>
      </c>
      <c r="J800" s="87">
        <v>11</v>
      </c>
      <c r="K800" s="89">
        <v>179</v>
      </c>
      <c r="L800" s="89">
        <f t="shared" si="12"/>
        <v>1969</v>
      </c>
    </row>
    <row r="801" spans="1:12" x14ac:dyDescent="0.25">
      <c r="A801" t="s">
        <v>1357</v>
      </c>
      <c r="B801" s="92">
        <v>46339</v>
      </c>
      <c r="C801" t="s">
        <v>497</v>
      </c>
      <c r="D801" t="s">
        <v>478</v>
      </c>
      <c r="E801" t="s">
        <v>572</v>
      </c>
      <c r="F801" t="s">
        <v>452</v>
      </c>
      <c r="G801" t="s">
        <v>486</v>
      </c>
      <c r="H801" t="s">
        <v>487</v>
      </c>
      <c r="I801" t="s">
        <v>488</v>
      </c>
      <c r="J801" s="87">
        <v>4</v>
      </c>
      <c r="K801" s="89">
        <v>445</v>
      </c>
      <c r="L801" s="89">
        <f t="shared" si="12"/>
        <v>1780</v>
      </c>
    </row>
    <row r="802" spans="1:12" x14ac:dyDescent="0.25">
      <c r="A802" t="s">
        <v>1358</v>
      </c>
      <c r="B802" s="92">
        <v>46339</v>
      </c>
      <c r="C802" t="s">
        <v>516</v>
      </c>
      <c r="D802" t="s">
        <v>225</v>
      </c>
      <c r="E802" t="s">
        <v>507</v>
      </c>
      <c r="F802" t="s">
        <v>452</v>
      </c>
      <c r="G802" t="s">
        <v>493</v>
      </c>
      <c r="H802" t="s">
        <v>494</v>
      </c>
      <c r="I802" t="s">
        <v>495</v>
      </c>
      <c r="J802" s="87">
        <v>3</v>
      </c>
      <c r="K802" s="89">
        <v>58</v>
      </c>
      <c r="L802" s="89">
        <v>174</v>
      </c>
    </row>
    <row r="803" spans="1:12" x14ac:dyDescent="0.25">
      <c r="A803" t="s">
        <v>1359</v>
      </c>
      <c r="B803" s="92">
        <v>46340</v>
      </c>
      <c r="C803" t="s">
        <v>506</v>
      </c>
      <c r="D803" t="s">
        <v>228</v>
      </c>
      <c r="E803" t="s">
        <v>530</v>
      </c>
      <c r="F803" t="s">
        <v>465</v>
      </c>
      <c r="G803" t="s">
        <v>466</v>
      </c>
      <c r="H803" t="s">
        <v>467</v>
      </c>
      <c r="I803" t="s">
        <v>468</v>
      </c>
      <c r="J803" s="87">
        <v>6</v>
      </c>
      <c r="K803" s="89">
        <v>186</v>
      </c>
      <c r="L803" s="89">
        <v>1116</v>
      </c>
    </row>
    <row r="804" spans="1:12" x14ac:dyDescent="0.25">
      <c r="A804" t="s">
        <v>1360</v>
      </c>
      <c r="B804" s="92">
        <v>46340</v>
      </c>
      <c r="C804" t="s">
        <v>497</v>
      </c>
      <c r="D804" t="s">
        <v>498</v>
      </c>
      <c r="E804" t="s">
        <v>534</v>
      </c>
      <c r="F804" t="s">
        <v>444</v>
      </c>
      <c r="G804" t="s">
        <v>445</v>
      </c>
      <c r="H804" t="s">
        <v>554</v>
      </c>
      <c r="I804" t="s">
        <v>555</v>
      </c>
      <c r="J804" s="87">
        <v>8</v>
      </c>
      <c r="K804" s="89">
        <v>1299</v>
      </c>
      <c r="L804" s="89">
        <v>10392</v>
      </c>
    </row>
    <row r="805" spans="1:12" x14ac:dyDescent="0.25">
      <c r="A805" t="s">
        <v>1361</v>
      </c>
      <c r="B805" s="92">
        <v>46340</v>
      </c>
      <c r="C805" t="s">
        <v>500</v>
      </c>
      <c r="D805" t="s">
        <v>517</v>
      </c>
      <c r="E805" t="s">
        <v>530</v>
      </c>
      <c r="F805" t="s">
        <v>452</v>
      </c>
      <c r="G805" t="s">
        <v>453</v>
      </c>
      <c r="H805" t="s">
        <v>454</v>
      </c>
      <c r="I805" t="s">
        <v>455</v>
      </c>
      <c r="J805" s="87">
        <v>10</v>
      </c>
      <c r="K805" s="89">
        <v>119</v>
      </c>
      <c r="L805" s="89">
        <v>1190</v>
      </c>
    </row>
    <row r="806" spans="1:12" x14ac:dyDescent="0.25">
      <c r="A806" t="s">
        <v>1362</v>
      </c>
      <c r="B806" s="92">
        <v>46342</v>
      </c>
      <c r="C806" t="s">
        <v>532</v>
      </c>
      <c r="D806" t="s">
        <v>517</v>
      </c>
      <c r="E806" t="s">
        <v>502</v>
      </c>
      <c r="F806" t="s">
        <v>465</v>
      </c>
      <c r="G806" t="s">
        <v>466</v>
      </c>
      <c r="H806" t="s">
        <v>480</v>
      </c>
      <c r="I806" t="s">
        <v>481</v>
      </c>
      <c r="J806" s="87">
        <v>10</v>
      </c>
      <c r="K806" s="89">
        <v>419</v>
      </c>
      <c r="L806" s="89">
        <v>4190</v>
      </c>
    </row>
    <row r="807" spans="1:12" x14ac:dyDescent="0.25">
      <c r="A807" t="s">
        <v>1363</v>
      </c>
      <c r="B807" s="92">
        <v>46342</v>
      </c>
      <c r="C807" t="s">
        <v>532</v>
      </c>
      <c r="D807" t="s">
        <v>228</v>
      </c>
      <c r="E807" t="s">
        <v>504</v>
      </c>
      <c r="F807" t="s">
        <v>557</v>
      </c>
      <c r="G807" t="s">
        <v>573</v>
      </c>
      <c r="H807" t="s">
        <v>574</v>
      </c>
      <c r="I807" t="s">
        <v>575</v>
      </c>
      <c r="J807" s="87">
        <v>12</v>
      </c>
      <c r="K807" s="89">
        <v>301</v>
      </c>
      <c r="L807" s="89">
        <v>3612</v>
      </c>
    </row>
    <row r="808" spans="1:12" x14ac:dyDescent="0.25">
      <c r="A808" t="s">
        <v>1364</v>
      </c>
      <c r="B808" s="92">
        <v>46342</v>
      </c>
      <c r="C808" t="s">
        <v>506</v>
      </c>
      <c r="D808" t="s">
        <v>470</v>
      </c>
      <c r="E808" t="s">
        <v>624</v>
      </c>
      <c r="F808" t="s">
        <v>452</v>
      </c>
      <c r="G808" t="s">
        <v>453</v>
      </c>
      <c r="H808" t="s">
        <v>454</v>
      </c>
      <c r="I808" t="s">
        <v>455</v>
      </c>
      <c r="J808" s="87">
        <v>8</v>
      </c>
      <c r="K808" s="89">
        <v>129</v>
      </c>
      <c r="L808" s="89">
        <v>1032</v>
      </c>
    </row>
    <row r="809" spans="1:12" x14ac:dyDescent="0.25">
      <c r="A809" t="s">
        <v>1365</v>
      </c>
      <c r="B809" s="92">
        <v>46343</v>
      </c>
      <c r="C809" t="s">
        <v>449</v>
      </c>
      <c r="D809" t="s">
        <v>498</v>
      </c>
      <c r="E809" t="s">
        <v>587</v>
      </c>
      <c r="F809" t="s">
        <v>452</v>
      </c>
      <c r="G809" t="s">
        <v>486</v>
      </c>
      <c r="H809" t="s">
        <v>487</v>
      </c>
      <c r="I809" t="s">
        <v>488</v>
      </c>
      <c r="J809" s="87">
        <v>11</v>
      </c>
      <c r="K809" s="89">
        <v>493</v>
      </c>
      <c r="L809" s="89">
        <v>5423</v>
      </c>
    </row>
    <row r="810" spans="1:12" x14ac:dyDescent="0.25">
      <c r="A810" t="s">
        <v>1366</v>
      </c>
      <c r="B810" s="92">
        <v>46343</v>
      </c>
      <c r="C810" t="s">
        <v>497</v>
      </c>
      <c r="D810" t="s">
        <v>228</v>
      </c>
      <c r="E810" t="s">
        <v>683</v>
      </c>
      <c r="F810" t="s">
        <v>444</v>
      </c>
      <c r="G810" t="s">
        <v>523</v>
      </c>
      <c r="H810" t="s">
        <v>524</v>
      </c>
      <c r="I810" t="s">
        <v>525</v>
      </c>
      <c r="J810" s="87">
        <v>6</v>
      </c>
      <c r="K810" s="89">
        <v>744</v>
      </c>
      <c r="L810" s="89">
        <v>4464</v>
      </c>
    </row>
    <row r="811" spans="1:12" x14ac:dyDescent="0.25">
      <c r="A811" t="s">
        <v>1367</v>
      </c>
      <c r="B811" s="92">
        <v>46343</v>
      </c>
      <c r="C811" t="s">
        <v>516</v>
      </c>
      <c r="D811" t="s">
        <v>450</v>
      </c>
      <c r="E811" t="s">
        <v>443</v>
      </c>
      <c r="F811" t="s">
        <v>472</v>
      </c>
      <c r="G811" t="s">
        <v>473</v>
      </c>
      <c r="H811" t="s">
        <v>474</v>
      </c>
      <c r="I811" t="s">
        <v>475</v>
      </c>
      <c r="J811" s="87">
        <v>8</v>
      </c>
      <c r="K811" s="89">
        <v>175</v>
      </c>
      <c r="L811" s="89">
        <v>1400</v>
      </c>
    </row>
    <row r="812" spans="1:12" x14ac:dyDescent="0.25">
      <c r="A812" t="s">
        <v>1368</v>
      </c>
      <c r="B812" s="92">
        <v>46344</v>
      </c>
      <c r="C812" t="s">
        <v>497</v>
      </c>
      <c r="D812" t="s">
        <v>527</v>
      </c>
      <c r="E812" t="s">
        <v>639</v>
      </c>
      <c r="F812" t="s">
        <v>512</v>
      </c>
      <c r="G812" t="s">
        <v>512</v>
      </c>
      <c r="H812" t="s">
        <v>513</v>
      </c>
      <c r="I812" t="s">
        <v>514</v>
      </c>
      <c r="J812" s="87">
        <v>6</v>
      </c>
      <c r="K812" s="89">
        <v>138</v>
      </c>
      <c r="L812" s="89">
        <v>828</v>
      </c>
    </row>
    <row r="813" spans="1:12" x14ac:dyDescent="0.25">
      <c r="A813" t="s">
        <v>1369</v>
      </c>
      <c r="B813" s="92">
        <v>46344</v>
      </c>
      <c r="C813" t="s">
        <v>532</v>
      </c>
      <c r="D813" t="s">
        <v>225</v>
      </c>
      <c r="E813" t="s">
        <v>540</v>
      </c>
      <c r="F813" t="s">
        <v>557</v>
      </c>
      <c r="G813" t="s">
        <v>558</v>
      </c>
      <c r="H813" t="s">
        <v>559</v>
      </c>
      <c r="I813" t="s">
        <v>560</v>
      </c>
      <c r="J813" s="87">
        <v>12</v>
      </c>
      <c r="K813" s="89">
        <v>710</v>
      </c>
      <c r="L813" s="89">
        <v>8520</v>
      </c>
    </row>
    <row r="814" spans="1:12" x14ac:dyDescent="0.25">
      <c r="A814" t="s">
        <v>1370</v>
      </c>
      <c r="B814" s="92">
        <v>46344</v>
      </c>
      <c r="C814" t="s">
        <v>532</v>
      </c>
      <c r="D814" t="s">
        <v>225</v>
      </c>
      <c r="E814" t="s">
        <v>680</v>
      </c>
      <c r="F814" t="s">
        <v>465</v>
      </c>
      <c r="G814" t="s">
        <v>518</v>
      </c>
      <c r="H814" t="s">
        <v>519</v>
      </c>
      <c r="I814" t="s">
        <v>520</v>
      </c>
      <c r="J814" s="87">
        <v>7</v>
      </c>
      <c r="K814" s="89">
        <v>153</v>
      </c>
      <c r="L814" s="89">
        <v>1071</v>
      </c>
    </row>
    <row r="815" spans="1:12" x14ac:dyDescent="0.25">
      <c r="A815" t="s">
        <v>1371</v>
      </c>
      <c r="B815" s="92">
        <v>46345</v>
      </c>
      <c r="C815" t="s">
        <v>449</v>
      </c>
      <c r="D815" t="s">
        <v>498</v>
      </c>
      <c r="E815" t="s">
        <v>530</v>
      </c>
      <c r="F815" t="s">
        <v>444</v>
      </c>
      <c r="G815" t="s">
        <v>523</v>
      </c>
      <c r="H815" t="s">
        <v>547</v>
      </c>
      <c r="I815" t="s">
        <v>548</v>
      </c>
      <c r="J815" s="87">
        <v>2</v>
      </c>
      <c r="K815" s="89">
        <v>1208</v>
      </c>
      <c r="L815" s="89">
        <v>2416</v>
      </c>
    </row>
    <row r="816" spans="1:12" x14ac:dyDescent="0.25">
      <c r="A816" t="s">
        <v>1372</v>
      </c>
      <c r="B816" s="92">
        <v>46345</v>
      </c>
      <c r="C816" t="s">
        <v>449</v>
      </c>
      <c r="D816" t="s">
        <v>442</v>
      </c>
      <c r="E816" t="s">
        <v>458</v>
      </c>
      <c r="F816" t="s">
        <v>444</v>
      </c>
      <c r="G816" t="s">
        <v>445</v>
      </c>
      <c r="H816" t="s">
        <v>554</v>
      </c>
      <c r="I816" t="s">
        <v>555</v>
      </c>
      <c r="J816" s="87">
        <v>6</v>
      </c>
      <c r="K816" s="89">
        <v>1399</v>
      </c>
      <c r="L816" s="89">
        <v>8394</v>
      </c>
    </row>
    <row r="817" spans="1:12" x14ac:dyDescent="0.25">
      <c r="A817" t="s">
        <v>1373</v>
      </c>
      <c r="B817" s="92">
        <v>46345</v>
      </c>
      <c r="C817" t="s">
        <v>449</v>
      </c>
      <c r="D817" t="s">
        <v>509</v>
      </c>
      <c r="E817" t="s">
        <v>594</v>
      </c>
      <c r="F817" t="s">
        <v>465</v>
      </c>
      <c r="G817" t="s">
        <v>518</v>
      </c>
      <c r="H817" t="s">
        <v>519</v>
      </c>
      <c r="I817" t="s">
        <v>520</v>
      </c>
      <c r="J817" s="87">
        <v>2</v>
      </c>
      <c r="K817" s="89">
        <v>159</v>
      </c>
      <c r="L817" s="89">
        <v>318</v>
      </c>
    </row>
    <row r="818" spans="1:12" x14ac:dyDescent="0.25">
      <c r="A818" t="s">
        <v>1374</v>
      </c>
      <c r="B818" s="92">
        <v>46346</v>
      </c>
      <c r="C818" t="s">
        <v>457</v>
      </c>
      <c r="D818" t="s">
        <v>498</v>
      </c>
      <c r="E818" t="s">
        <v>522</v>
      </c>
      <c r="F818" t="s">
        <v>459</v>
      </c>
      <c r="G818" t="s">
        <v>460</v>
      </c>
      <c r="H818" t="s">
        <v>461</v>
      </c>
      <c r="I818" t="s">
        <v>462</v>
      </c>
      <c r="J818" s="87">
        <v>12</v>
      </c>
      <c r="K818" s="89">
        <v>2058</v>
      </c>
      <c r="L818" s="89">
        <v>24696</v>
      </c>
    </row>
    <row r="819" spans="1:12" x14ac:dyDescent="0.25">
      <c r="A819" t="s">
        <v>1375</v>
      </c>
      <c r="B819" s="92">
        <v>46346</v>
      </c>
      <c r="C819" t="s">
        <v>449</v>
      </c>
      <c r="D819" t="s">
        <v>517</v>
      </c>
      <c r="E819" t="s">
        <v>594</v>
      </c>
      <c r="F819" t="s">
        <v>512</v>
      </c>
      <c r="G819" t="s">
        <v>512</v>
      </c>
      <c r="H819" t="s">
        <v>513</v>
      </c>
      <c r="I819" t="s">
        <v>514</v>
      </c>
      <c r="J819" s="87">
        <v>8</v>
      </c>
      <c r="K819" s="89">
        <v>142</v>
      </c>
      <c r="L819" s="89">
        <v>1136</v>
      </c>
    </row>
    <row r="820" spans="1:12" x14ac:dyDescent="0.25">
      <c r="A820" t="s">
        <v>1376</v>
      </c>
      <c r="B820" s="92">
        <v>46346</v>
      </c>
      <c r="C820" t="s">
        <v>497</v>
      </c>
      <c r="D820" t="s">
        <v>501</v>
      </c>
      <c r="E820" t="s">
        <v>538</v>
      </c>
      <c r="F820" t="s">
        <v>444</v>
      </c>
      <c r="G820" t="s">
        <v>445</v>
      </c>
      <c r="H820" t="s">
        <v>554</v>
      </c>
      <c r="I820" t="s">
        <v>555</v>
      </c>
      <c r="J820" s="87">
        <v>12</v>
      </c>
      <c r="K820" s="89">
        <v>1270</v>
      </c>
      <c r="L820" s="89">
        <v>15240</v>
      </c>
    </row>
    <row r="821" spans="1:12" x14ac:dyDescent="0.25">
      <c r="A821" t="s">
        <v>1377</v>
      </c>
      <c r="B821" s="92">
        <v>46347</v>
      </c>
      <c r="C821" t="s">
        <v>497</v>
      </c>
      <c r="D821" t="s">
        <v>491</v>
      </c>
      <c r="E821" t="s">
        <v>458</v>
      </c>
      <c r="F821" t="s">
        <v>512</v>
      </c>
      <c r="G821" t="s">
        <v>512</v>
      </c>
      <c r="H821" t="s">
        <v>513</v>
      </c>
      <c r="I821" t="s">
        <v>514</v>
      </c>
      <c r="J821" s="87">
        <v>3</v>
      </c>
      <c r="K821" s="89">
        <v>142</v>
      </c>
      <c r="L821" s="89">
        <v>426</v>
      </c>
    </row>
    <row r="822" spans="1:12" x14ac:dyDescent="0.25">
      <c r="A822" t="s">
        <v>1378</v>
      </c>
      <c r="B822" s="92">
        <v>46347</v>
      </c>
      <c r="C822" t="s">
        <v>490</v>
      </c>
      <c r="D822" t="s">
        <v>225</v>
      </c>
      <c r="E822" t="s">
        <v>627</v>
      </c>
      <c r="F822" t="s">
        <v>465</v>
      </c>
      <c r="G822" t="s">
        <v>518</v>
      </c>
      <c r="H822" t="s">
        <v>519</v>
      </c>
      <c r="I822" t="s">
        <v>520</v>
      </c>
      <c r="J822" s="87">
        <v>7</v>
      </c>
      <c r="K822" s="89">
        <v>159</v>
      </c>
      <c r="L822" s="89">
        <v>1113</v>
      </c>
    </row>
    <row r="823" spans="1:12" x14ac:dyDescent="0.25">
      <c r="A823" t="s">
        <v>1379</v>
      </c>
      <c r="B823" s="92">
        <v>46347</v>
      </c>
      <c r="C823" t="s">
        <v>532</v>
      </c>
      <c r="D823" t="s">
        <v>450</v>
      </c>
      <c r="E823" t="s">
        <v>540</v>
      </c>
      <c r="F823" t="s">
        <v>452</v>
      </c>
      <c r="G823" t="s">
        <v>493</v>
      </c>
      <c r="H823" t="s">
        <v>494</v>
      </c>
      <c r="I823" t="s">
        <v>495</v>
      </c>
      <c r="J823" s="87">
        <v>10</v>
      </c>
      <c r="K823" s="89">
        <v>59</v>
      </c>
      <c r="L823" s="89">
        <v>590</v>
      </c>
    </row>
    <row r="824" spans="1:12" x14ac:dyDescent="0.25">
      <c r="A824" t="s">
        <v>1380</v>
      </c>
      <c r="B824" s="92">
        <v>46349</v>
      </c>
      <c r="C824" t="s">
        <v>506</v>
      </c>
      <c r="D824" t="s">
        <v>225</v>
      </c>
      <c r="E824" t="s">
        <v>572</v>
      </c>
      <c r="F824" t="s">
        <v>444</v>
      </c>
      <c r="G824" t="s">
        <v>445</v>
      </c>
      <c r="H824" t="s">
        <v>446</v>
      </c>
      <c r="I824" t="s">
        <v>447</v>
      </c>
      <c r="J824" s="87">
        <v>6</v>
      </c>
      <c r="K824" s="89">
        <v>877</v>
      </c>
      <c r="L824" s="89">
        <v>5262</v>
      </c>
    </row>
    <row r="825" spans="1:12" x14ac:dyDescent="0.25">
      <c r="A825" t="s">
        <v>1381</v>
      </c>
      <c r="B825" s="92">
        <v>46349</v>
      </c>
      <c r="C825" t="s">
        <v>497</v>
      </c>
      <c r="D825" t="s">
        <v>228</v>
      </c>
      <c r="E825" t="s">
        <v>534</v>
      </c>
      <c r="F825" t="s">
        <v>465</v>
      </c>
      <c r="G825" t="s">
        <v>518</v>
      </c>
      <c r="H825" t="s">
        <v>519</v>
      </c>
      <c r="I825" t="s">
        <v>520</v>
      </c>
      <c r="J825" s="87">
        <v>6</v>
      </c>
      <c r="K825" s="89">
        <v>158</v>
      </c>
      <c r="L825" s="89">
        <v>948</v>
      </c>
    </row>
    <row r="826" spans="1:12" x14ac:dyDescent="0.25">
      <c r="A826" t="s">
        <v>1382</v>
      </c>
      <c r="B826" s="92">
        <v>46349</v>
      </c>
      <c r="C826" t="s">
        <v>449</v>
      </c>
      <c r="D826" t="s">
        <v>478</v>
      </c>
      <c r="E826" t="s">
        <v>680</v>
      </c>
      <c r="F826" t="s">
        <v>452</v>
      </c>
      <c r="G826" t="s">
        <v>453</v>
      </c>
      <c r="H826" t="s">
        <v>454</v>
      </c>
      <c r="I826" t="s">
        <v>455</v>
      </c>
      <c r="J826" s="87">
        <v>8</v>
      </c>
      <c r="K826" s="89">
        <v>116</v>
      </c>
      <c r="L826" s="89">
        <v>928</v>
      </c>
    </row>
    <row r="827" spans="1:12" x14ac:dyDescent="0.25">
      <c r="A827" t="s">
        <v>1383</v>
      </c>
      <c r="B827" s="92">
        <v>46350</v>
      </c>
      <c r="C827" t="s">
        <v>490</v>
      </c>
      <c r="D827" t="s">
        <v>450</v>
      </c>
      <c r="E827" t="s">
        <v>565</v>
      </c>
      <c r="F827" t="s">
        <v>465</v>
      </c>
      <c r="G827" t="s">
        <v>518</v>
      </c>
      <c r="H827" t="s">
        <v>519</v>
      </c>
      <c r="I827" t="s">
        <v>520</v>
      </c>
      <c r="J827" s="87">
        <v>7</v>
      </c>
      <c r="K827" s="89">
        <v>165</v>
      </c>
      <c r="L827" s="89">
        <v>1155</v>
      </c>
    </row>
    <row r="828" spans="1:12" x14ac:dyDescent="0.25">
      <c r="A828" t="s">
        <v>1384</v>
      </c>
      <c r="B828" s="92">
        <v>46350</v>
      </c>
      <c r="C828" t="s">
        <v>497</v>
      </c>
      <c r="D828" t="s">
        <v>470</v>
      </c>
      <c r="E828" t="s">
        <v>552</v>
      </c>
      <c r="F828" t="s">
        <v>557</v>
      </c>
      <c r="G828" t="s">
        <v>573</v>
      </c>
      <c r="H828" t="s">
        <v>574</v>
      </c>
      <c r="I828" t="s">
        <v>575</v>
      </c>
      <c r="J828" s="87">
        <v>11</v>
      </c>
      <c r="K828" s="89">
        <v>259</v>
      </c>
      <c r="L828" s="89">
        <v>2849</v>
      </c>
    </row>
    <row r="829" spans="1:12" x14ac:dyDescent="0.25">
      <c r="A829" t="s">
        <v>1385</v>
      </c>
      <c r="B829" s="92">
        <v>46350</v>
      </c>
      <c r="C829" t="s">
        <v>516</v>
      </c>
      <c r="D829" t="s">
        <v>478</v>
      </c>
      <c r="E829" t="s">
        <v>562</v>
      </c>
      <c r="F829" t="s">
        <v>465</v>
      </c>
      <c r="G829" t="s">
        <v>466</v>
      </c>
      <c r="H829" t="s">
        <v>480</v>
      </c>
      <c r="I829" t="s">
        <v>481</v>
      </c>
      <c r="J829" s="87">
        <v>8</v>
      </c>
      <c r="K829" s="89">
        <v>443</v>
      </c>
      <c r="L829" s="89">
        <v>3544</v>
      </c>
    </row>
    <row r="830" spans="1:12" x14ac:dyDescent="0.25">
      <c r="A830" t="s">
        <v>1386</v>
      </c>
      <c r="B830" s="92">
        <v>46351</v>
      </c>
      <c r="C830" t="s">
        <v>490</v>
      </c>
      <c r="D830" t="s">
        <v>442</v>
      </c>
      <c r="E830" t="s">
        <v>458</v>
      </c>
      <c r="F830" t="s">
        <v>444</v>
      </c>
      <c r="G830" t="s">
        <v>523</v>
      </c>
      <c r="H830" t="s">
        <v>524</v>
      </c>
      <c r="I830" t="s">
        <v>525</v>
      </c>
      <c r="J830" s="87">
        <v>5</v>
      </c>
      <c r="K830" s="89">
        <v>818</v>
      </c>
      <c r="L830" s="89">
        <v>4090</v>
      </c>
    </row>
    <row r="831" spans="1:12" x14ac:dyDescent="0.25">
      <c r="A831" t="s">
        <v>1387</v>
      </c>
      <c r="B831" s="92">
        <v>46351</v>
      </c>
      <c r="C831" t="s">
        <v>506</v>
      </c>
      <c r="D831" t="s">
        <v>478</v>
      </c>
      <c r="E831" t="s">
        <v>507</v>
      </c>
      <c r="F831" t="s">
        <v>465</v>
      </c>
      <c r="G831" t="s">
        <v>466</v>
      </c>
      <c r="H831" t="s">
        <v>467</v>
      </c>
      <c r="I831" t="s">
        <v>468</v>
      </c>
      <c r="J831" s="87">
        <v>5</v>
      </c>
      <c r="K831" s="89">
        <v>190</v>
      </c>
      <c r="L831" s="89">
        <v>950</v>
      </c>
    </row>
    <row r="832" spans="1:12" x14ac:dyDescent="0.25">
      <c r="A832" t="s">
        <v>1388</v>
      </c>
      <c r="B832" s="92">
        <v>46351</v>
      </c>
      <c r="C832" t="s">
        <v>457</v>
      </c>
      <c r="D832" t="s">
        <v>228</v>
      </c>
      <c r="E832" t="s">
        <v>607</v>
      </c>
      <c r="F832" t="s">
        <v>557</v>
      </c>
      <c r="G832" t="s">
        <v>573</v>
      </c>
      <c r="H832" t="s">
        <v>574</v>
      </c>
      <c r="I832" t="s">
        <v>575</v>
      </c>
      <c r="J832" s="87">
        <v>2</v>
      </c>
      <c r="K832" s="89">
        <v>300</v>
      </c>
      <c r="L832" s="89">
        <v>600</v>
      </c>
    </row>
    <row r="833" spans="1:12" x14ac:dyDescent="0.25">
      <c r="A833" t="s">
        <v>1389</v>
      </c>
      <c r="B833" s="92">
        <v>46352</v>
      </c>
      <c r="C833" t="s">
        <v>457</v>
      </c>
      <c r="D833" t="s">
        <v>501</v>
      </c>
      <c r="E833" t="s">
        <v>451</v>
      </c>
      <c r="F833" t="s">
        <v>465</v>
      </c>
      <c r="G833" t="s">
        <v>466</v>
      </c>
      <c r="H833" t="s">
        <v>480</v>
      </c>
      <c r="I833" t="s">
        <v>481</v>
      </c>
      <c r="J833" s="87">
        <v>5</v>
      </c>
      <c r="K833" s="89">
        <v>370</v>
      </c>
      <c r="L833" s="89">
        <v>1850</v>
      </c>
    </row>
    <row r="834" spans="1:12" x14ac:dyDescent="0.25">
      <c r="A834" t="s">
        <v>1390</v>
      </c>
      <c r="B834" s="92">
        <v>46352</v>
      </c>
      <c r="C834" t="s">
        <v>477</v>
      </c>
      <c r="D834" t="s">
        <v>478</v>
      </c>
      <c r="E834" t="s">
        <v>611</v>
      </c>
      <c r="F834" t="s">
        <v>452</v>
      </c>
      <c r="G834" t="s">
        <v>453</v>
      </c>
      <c r="H834" t="s">
        <v>454</v>
      </c>
      <c r="I834" t="s">
        <v>455</v>
      </c>
      <c r="J834" s="87">
        <v>11</v>
      </c>
      <c r="K834" s="89">
        <v>125</v>
      </c>
      <c r="L834" s="89">
        <v>1375</v>
      </c>
    </row>
    <row r="835" spans="1:12" x14ac:dyDescent="0.25">
      <c r="A835" t="s">
        <v>1391</v>
      </c>
      <c r="B835" s="92">
        <v>46352</v>
      </c>
      <c r="C835" t="s">
        <v>490</v>
      </c>
      <c r="D835" t="s">
        <v>228</v>
      </c>
      <c r="E835" t="s">
        <v>530</v>
      </c>
      <c r="F835" t="s">
        <v>444</v>
      </c>
      <c r="G835" t="s">
        <v>523</v>
      </c>
      <c r="H835" t="s">
        <v>547</v>
      </c>
      <c r="I835" t="s">
        <v>548</v>
      </c>
      <c r="J835" s="87">
        <v>9</v>
      </c>
      <c r="K835" s="89">
        <v>1251</v>
      </c>
      <c r="L835" s="89">
        <v>11259</v>
      </c>
    </row>
    <row r="836" spans="1:12" x14ac:dyDescent="0.25">
      <c r="A836" t="s">
        <v>1392</v>
      </c>
      <c r="B836" s="92">
        <v>46353</v>
      </c>
      <c r="C836" t="s">
        <v>490</v>
      </c>
      <c r="D836" t="s">
        <v>470</v>
      </c>
      <c r="E836" t="s">
        <v>639</v>
      </c>
      <c r="F836" t="s">
        <v>459</v>
      </c>
      <c r="G836" t="s">
        <v>460</v>
      </c>
      <c r="H836" t="s">
        <v>461</v>
      </c>
      <c r="I836" t="s">
        <v>462</v>
      </c>
      <c r="J836" s="87">
        <v>2</v>
      </c>
      <c r="K836" s="89">
        <v>1740</v>
      </c>
      <c r="L836" s="89">
        <v>3480</v>
      </c>
    </row>
    <row r="837" spans="1:12" x14ac:dyDescent="0.25">
      <c r="A837" t="s">
        <v>1393</v>
      </c>
      <c r="B837" s="92">
        <v>46353</v>
      </c>
      <c r="C837" t="s">
        <v>477</v>
      </c>
      <c r="D837" t="s">
        <v>501</v>
      </c>
      <c r="E837" t="s">
        <v>641</v>
      </c>
      <c r="F837" t="s">
        <v>557</v>
      </c>
      <c r="G837" t="s">
        <v>558</v>
      </c>
      <c r="H837" t="s">
        <v>559</v>
      </c>
      <c r="I837" t="s">
        <v>560</v>
      </c>
      <c r="J837" s="87">
        <v>7</v>
      </c>
      <c r="K837" s="89">
        <v>630</v>
      </c>
      <c r="L837" s="89">
        <v>4410</v>
      </c>
    </row>
    <row r="838" spans="1:12" x14ac:dyDescent="0.25">
      <c r="A838" t="s">
        <v>1394</v>
      </c>
      <c r="B838" s="92">
        <v>46353</v>
      </c>
      <c r="C838" t="s">
        <v>500</v>
      </c>
      <c r="D838" t="s">
        <v>517</v>
      </c>
      <c r="E838" t="s">
        <v>594</v>
      </c>
      <c r="F838" t="s">
        <v>444</v>
      </c>
      <c r="G838" t="s">
        <v>445</v>
      </c>
      <c r="H838" t="s">
        <v>554</v>
      </c>
      <c r="I838" t="s">
        <v>555</v>
      </c>
      <c r="J838" s="87">
        <v>2</v>
      </c>
      <c r="K838" s="89">
        <v>1165</v>
      </c>
      <c r="L838" s="89">
        <v>2330</v>
      </c>
    </row>
    <row r="839" spans="1:12" x14ac:dyDescent="0.25">
      <c r="A839" t="s">
        <v>1395</v>
      </c>
      <c r="B839" s="92">
        <v>46354</v>
      </c>
      <c r="C839" t="s">
        <v>506</v>
      </c>
      <c r="D839" t="s">
        <v>501</v>
      </c>
      <c r="E839" t="s">
        <v>611</v>
      </c>
      <c r="F839" t="s">
        <v>452</v>
      </c>
      <c r="G839" t="s">
        <v>453</v>
      </c>
      <c r="H839" t="s">
        <v>454</v>
      </c>
      <c r="I839" t="s">
        <v>455</v>
      </c>
      <c r="J839" s="87">
        <v>2</v>
      </c>
      <c r="K839" s="89">
        <v>118</v>
      </c>
      <c r="L839" s="89">
        <v>236</v>
      </c>
    </row>
    <row r="840" spans="1:12" x14ac:dyDescent="0.25">
      <c r="A840" t="s">
        <v>1396</v>
      </c>
      <c r="B840" s="92">
        <v>46354</v>
      </c>
      <c r="C840" t="s">
        <v>506</v>
      </c>
      <c r="D840" t="s">
        <v>501</v>
      </c>
      <c r="E840" t="s">
        <v>504</v>
      </c>
      <c r="F840" t="s">
        <v>472</v>
      </c>
      <c r="G840" t="s">
        <v>473</v>
      </c>
      <c r="H840" t="s">
        <v>474</v>
      </c>
      <c r="I840" t="s">
        <v>475</v>
      </c>
      <c r="J840" s="87">
        <v>7</v>
      </c>
      <c r="K840" s="89">
        <v>167</v>
      </c>
      <c r="L840" s="89">
        <v>1169</v>
      </c>
    </row>
    <row r="841" spans="1:12" x14ac:dyDescent="0.25">
      <c r="A841" t="s">
        <v>1397</v>
      </c>
      <c r="B841" s="92">
        <v>46354</v>
      </c>
      <c r="C841" t="s">
        <v>477</v>
      </c>
      <c r="D841" t="s">
        <v>470</v>
      </c>
      <c r="E841" t="s">
        <v>522</v>
      </c>
      <c r="F841" t="s">
        <v>557</v>
      </c>
      <c r="G841" t="s">
        <v>573</v>
      </c>
      <c r="H841" t="s">
        <v>574</v>
      </c>
      <c r="I841" t="s">
        <v>575</v>
      </c>
      <c r="J841" s="87">
        <v>2</v>
      </c>
      <c r="K841" s="89">
        <v>280</v>
      </c>
      <c r="L841" s="89">
        <v>560</v>
      </c>
    </row>
    <row r="842" spans="1:12" x14ac:dyDescent="0.25">
      <c r="A842" t="s">
        <v>1398</v>
      </c>
      <c r="B842" s="92">
        <v>46356</v>
      </c>
      <c r="C842" t="s">
        <v>441</v>
      </c>
      <c r="D842" t="s">
        <v>442</v>
      </c>
      <c r="E842" t="s">
        <v>546</v>
      </c>
      <c r="F842" t="s">
        <v>452</v>
      </c>
      <c r="G842" t="s">
        <v>486</v>
      </c>
      <c r="H842" t="s">
        <v>487</v>
      </c>
      <c r="I842" t="s">
        <v>488</v>
      </c>
      <c r="J842" s="87">
        <v>7</v>
      </c>
      <c r="K842" s="89">
        <v>453</v>
      </c>
      <c r="L842" s="89">
        <v>3171</v>
      </c>
    </row>
    <row r="843" spans="1:12" x14ac:dyDescent="0.25">
      <c r="A843" t="s">
        <v>1399</v>
      </c>
      <c r="B843" s="92">
        <v>46356</v>
      </c>
      <c r="C843" t="s">
        <v>497</v>
      </c>
      <c r="D843" t="s">
        <v>517</v>
      </c>
      <c r="E843" t="s">
        <v>589</v>
      </c>
      <c r="F843" t="s">
        <v>557</v>
      </c>
      <c r="G843" t="s">
        <v>573</v>
      </c>
      <c r="H843" t="s">
        <v>574</v>
      </c>
      <c r="I843" t="s">
        <v>575</v>
      </c>
      <c r="J843" s="87">
        <v>7</v>
      </c>
      <c r="K843" s="89">
        <v>276</v>
      </c>
      <c r="L843" s="89">
        <v>1932</v>
      </c>
    </row>
    <row r="844" spans="1:12" x14ac:dyDescent="0.25">
      <c r="A844" t="s">
        <v>1400</v>
      </c>
      <c r="B844" s="92">
        <v>46356</v>
      </c>
      <c r="C844" t="s">
        <v>500</v>
      </c>
      <c r="D844" t="s">
        <v>527</v>
      </c>
      <c r="E844" t="s">
        <v>530</v>
      </c>
      <c r="F844" t="s">
        <v>557</v>
      </c>
      <c r="G844" t="s">
        <v>558</v>
      </c>
      <c r="H844" t="s">
        <v>559</v>
      </c>
      <c r="I844" t="s">
        <v>560</v>
      </c>
      <c r="J844" s="87">
        <v>2</v>
      </c>
      <c r="K844" s="89">
        <v>652</v>
      </c>
      <c r="L844" s="89">
        <v>1304</v>
      </c>
    </row>
    <row r="845" spans="1:12" x14ac:dyDescent="0.25">
      <c r="A845" t="s">
        <v>1401</v>
      </c>
      <c r="B845" s="92">
        <v>46357</v>
      </c>
      <c r="C845" t="s">
        <v>516</v>
      </c>
      <c r="D845" t="s">
        <v>527</v>
      </c>
      <c r="E845" t="s">
        <v>674</v>
      </c>
      <c r="F845" t="s">
        <v>452</v>
      </c>
      <c r="G845" t="s">
        <v>453</v>
      </c>
      <c r="H845" t="s">
        <v>454</v>
      </c>
      <c r="I845" t="s">
        <v>455</v>
      </c>
      <c r="J845" s="87">
        <v>1</v>
      </c>
      <c r="K845" s="89">
        <v>112</v>
      </c>
      <c r="L845" s="89">
        <v>112</v>
      </c>
    </row>
    <row r="846" spans="1:12" x14ac:dyDescent="0.25">
      <c r="A846" t="s">
        <v>1402</v>
      </c>
      <c r="B846" s="92">
        <v>46357</v>
      </c>
      <c r="C846" t="s">
        <v>497</v>
      </c>
      <c r="D846" t="s">
        <v>478</v>
      </c>
      <c r="E846" t="s">
        <v>597</v>
      </c>
      <c r="F846" t="s">
        <v>452</v>
      </c>
      <c r="G846" t="s">
        <v>453</v>
      </c>
      <c r="H846" t="s">
        <v>454</v>
      </c>
      <c r="I846" t="s">
        <v>455</v>
      </c>
      <c r="J846" s="87">
        <v>3</v>
      </c>
      <c r="K846" s="89">
        <v>130</v>
      </c>
      <c r="L846" s="89">
        <v>390</v>
      </c>
    </row>
    <row r="847" spans="1:12" x14ac:dyDescent="0.25">
      <c r="A847" t="s">
        <v>1403</v>
      </c>
      <c r="B847" s="92">
        <v>46357</v>
      </c>
      <c r="C847" t="s">
        <v>532</v>
      </c>
      <c r="D847" t="s">
        <v>498</v>
      </c>
      <c r="E847" t="s">
        <v>641</v>
      </c>
      <c r="F847" t="s">
        <v>459</v>
      </c>
      <c r="G847" t="s">
        <v>460</v>
      </c>
      <c r="H847" t="s">
        <v>461</v>
      </c>
      <c r="I847" t="s">
        <v>462</v>
      </c>
      <c r="J847" s="87">
        <v>2</v>
      </c>
      <c r="K847" s="89">
        <v>1869</v>
      </c>
      <c r="L847" s="89">
        <v>3738</v>
      </c>
    </row>
    <row r="848" spans="1:12" x14ac:dyDescent="0.25">
      <c r="A848" t="s">
        <v>1404</v>
      </c>
      <c r="B848" s="92">
        <v>46358</v>
      </c>
      <c r="C848" t="s">
        <v>500</v>
      </c>
      <c r="D848" t="s">
        <v>470</v>
      </c>
      <c r="E848" t="s">
        <v>597</v>
      </c>
      <c r="F848" t="s">
        <v>444</v>
      </c>
      <c r="G848" t="s">
        <v>445</v>
      </c>
      <c r="H848" t="s">
        <v>554</v>
      </c>
      <c r="I848" t="s">
        <v>555</v>
      </c>
      <c r="J848" s="87">
        <v>8</v>
      </c>
      <c r="K848" s="89">
        <v>1169</v>
      </c>
      <c r="L848" s="89">
        <v>9352</v>
      </c>
    </row>
    <row r="849" spans="1:12" x14ac:dyDescent="0.25">
      <c r="A849" t="s">
        <v>1405</v>
      </c>
      <c r="B849" s="92">
        <v>46358</v>
      </c>
      <c r="C849" t="s">
        <v>532</v>
      </c>
      <c r="D849" t="s">
        <v>442</v>
      </c>
      <c r="E849" t="s">
        <v>464</v>
      </c>
      <c r="F849" t="s">
        <v>512</v>
      </c>
      <c r="G849" t="s">
        <v>512</v>
      </c>
      <c r="H849" t="s">
        <v>513</v>
      </c>
      <c r="I849" t="s">
        <v>514</v>
      </c>
      <c r="J849" s="87">
        <v>10</v>
      </c>
      <c r="K849" s="89">
        <v>129</v>
      </c>
      <c r="L849" s="89">
        <v>1290</v>
      </c>
    </row>
    <row r="850" spans="1:12" x14ac:dyDescent="0.25">
      <c r="A850" t="s">
        <v>1406</v>
      </c>
      <c r="B850" s="92">
        <v>46358</v>
      </c>
      <c r="C850" t="s">
        <v>516</v>
      </c>
      <c r="D850" t="s">
        <v>509</v>
      </c>
      <c r="E850" t="s">
        <v>572</v>
      </c>
      <c r="F850" t="s">
        <v>512</v>
      </c>
      <c r="G850" t="s">
        <v>512</v>
      </c>
      <c r="H850" t="s">
        <v>513</v>
      </c>
      <c r="I850" t="s">
        <v>514</v>
      </c>
      <c r="J850" s="87">
        <v>11</v>
      </c>
      <c r="K850" s="89">
        <v>143</v>
      </c>
      <c r="L850" s="89">
        <v>1573</v>
      </c>
    </row>
    <row r="851" spans="1:12" x14ac:dyDescent="0.25">
      <c r="A851" t="s">
        <v>1407</v>
      </c>
      <c r="B851" s="92">
        <v>46359</v>
      </c>
      <c r="C851" t="s">
        <v>506</v>
      </c>
      <c r="D851" t="s">
        <v>478</v>
      </c>
      <c r="E851" t="s">
        <v>613</v>
      </c>
      <c r="F851" t="s">
        <v>512</v>
      </c>
      <c r="G851" t="s">
        <v>512</v>
      </c>
      <c r="H851" t="s">
        <v>513</v>
      </c>
      <c r="I851" t="s">
        <v>514</v>
      </c>
      <c r="J851" s="87">
        <v>1</v>
      </c>
      <c r="K851" s="89">
        <v>136</v>
      </c>
      <c r="L851" s="89">
        <v>136</v>
      </c>
    </row>
    <row r="852" spans="1:12" x14ac:dyDescent="0.25">
      <c r="A852" t="s">
        <v>1408</v>
      </c>
      <c r="B852" s="92">
        <v>46359</v>
      </c>
      <c r="C852" t="s">
        <v>441</v>
      </c>
      <c r="D852" t="s">
        <v>442</v>
      </c>
      <c r="E852" t="s">
        <v>534</v>
      </c>
      <c r="F852" t="s">
        <v>459</v>
      </c>
      <c r="G852" t="s">
        <v>460</v>
      </c>
      <c r="H852" t="s">
        <v>461</v>
      </c>
      <c r="I852" t="s">
        <v>462</v>
      </c>
      <c r="J852" s="87">
        <v>12</v>
      </c>
      <c r="K852" s="89">
        <v>1739</v>
      </c>
      <c r="L852" s="89">
        <v>20868</v>
      </c>
    </row>
    <row r="853" spans="1:12" x14ac:dyDescent="0.25">
      <c r="A853" t="s">
        <v>1409</v>
      </c>
      <c r="B853" s="92">
        <v>46359</v>
      </c>
      <c r="C853" t="s">
        <v>449</v>
      </c>
      <c r="D853" t="s">
        <v>501</v>
      </c>
      <c r="E853" t="s">
        <v>620</v>
      </c>
      <c r="F853" t="s">
        <v>444</v>
      </c>
      <c r="G853" t="s">
        <v>445</v>
      </c>
      <c r="H853" t="s">
        <v>554</v>
      </c>
      <c r="I853" t="s">
        <v>555</v>
      </c>
      <c r="J853" s="87">
        <v>2</v>
      </c>
      <c r="K853" s="89">
        <v>1362</v>
      </c>
      <c r="L853" s="89">
        <v>2724</v>
      </c>
    </row>
    <row r="854" spans="1:12" x14ac:dyDescent="0.25">
      <c r="A854" t="s">
        <v>1410</v>
      </c>
      <c r="B854" s="92">
        <v>46360</v>
      </c>
      <c r="C854" t="s">
        <v>477</v>
      </c>
      <c r="D854" t="s">
        <v>498</v>
      </c>
      <c r="E854" t="s">
        <v>507</v>
      </c>
      <c r="F854" t="s">
        <v>444</v>
      </c>
      <c r="G854" t="s">
        <v>523</v>
      </c>
      <c r="H854" t="s">
        <v>524</v>
      </c>
      <c r="I854" t="s">
        <v>525</v>
      </c>
      <c r="J854" s="87">
        <v>11</v>
      </c>
      <c r="K854" s="89">
        <v>767</v>
      </c>
      <c r="L854" s="89">
        <v>8437</v>
      </c>
    </row>
    <row r="855" spans="1:12" x14ac:dyDescent="0.25">
      <c r="A855" t="s">
        <v>1411</v>
      </c>
      <c r="B855" s="92">
        <v>46360</v>
      </c>
      <c r="C855" t="s">
        <v>457</v>
      </c>
      <c r="D855" t="s">
        <v>478</v>
      </c>
      <c r="E855" t="s">
        <v>536</v>
      </c>
      <c r="F855" t="s">
        <v>444</v>
      </c>
      <c r="G855" t="s">
        <v>523</v>
      </c>
      <c r="H855" t="s">
        <v>524</v>
      </c>
      <c r="I855" t="s">
        <v>525</v>
      </c>
      <c r="J855" s="87">
        <v>7</v>
      </c>
      <c r="K855" s="89">
        <v>886</v>
      </c>
      <c r="L855" s="89">
        <v>6202</v>
      </c>
    </row>
    <row r="856" spans="1:12" x14ac:dyDescent="0.25">
      <c r="A856" t="s">
        <v>1412</v>
      </c>
      <c r="B856" s="92">
        <v>46360</v>
      </c>
      <c r="C856" t="s">
        <v>441</v>
      </c>
      <c r="D856" t="s">
        <v>491</v>
      </c>
      <c r="E856" t="s">
        <v>451</v>
      </c>
      <c r="F856" t="s">
        <v>512</v>
      </c>
      <c r="G856" t="s">
        <v>512</v>
      </c>
      <c r="H856" t="s">
        <v>513</v>
      </c>
      <c r="I856" t="s">
        <v>514</v>
      </c>
      <c r="J856" s="87">
        <v>4</v>
      </c>
      <c r="K856" s="89">
        <v>143</v>
      </c>
      <c r="L856" s="89">
        <v>572</v>
      </c>
    </row>
    <row r="857" spans="1:12" x14ac:dyDescent="0.25">
      <c r="A857" t="s">
        <v>1413</v>
      </c>
      <c r="B857" s="92">
        <v>46361</v>
      </c>
      <c r="C857" t="s">
        <v>477</v>
      </c>
      <c r="D857" t="s">
        <v>470</v>
      </c>
      <c r="E857" t="s">
        <v>451</v>
      </c>
      <c r="F857" t="s">
        <v>444</v>
      </c>
      <c r="G857" t="s">
        <v>523</v>
      </c>
      <c r="H857" t="s">
        <v>524</v>
      </c>
      <c r="I857" t="s">
        <v>525</v>
      </c>
      <c r="J857" s="87">
        <v>4</v>
      </c>
      <c r="K857" s="89">
        <v>848</v>
      </c>
      <c r="L857" s="89">
        <v>3392</v>
      </c>
    </row>
    <row r="858" spans="1:12" x14ac:dyDescent="0.25">
      <c r="A858" t="s">
        <v>1414</v>
      </c>
      <c r="B858" s="92">
        <v>46361</v>
      </c>
      <c r="C858" t="s">
        <v>532</v>
      </c>
      <c r="D858" t="s">
        <v>527</v>
      </c>
      <c r="E858" t="s">
        <v>613</v>
      </c>
      <c r="F858" t="s">
        <v>444</v>
      </c>
      <c r="G858" t="s">
        <v>523</v>
      </c>
      <c r="H858" t="s">
        <v>524</v>
      </c>
      <c r="I858" t="s">
        <v>525</v>
      </c>
      <c r="J858" s="87">
        <v>6</v>
      </c>
      <c r="K858" s="89">
        <v>884</v>
      </c>
      <c r="L858" s="89">
        <v>5304</v>
      </c>
    </row>
    <row r="859" spans="1:12" x14ac:dyDescent="0.25">
      <c r="A859" t="s">
        <v>1415</v>
      </c>
      <c r="B859" s="92">
        <v>46361</v>
      </c>
      <c r="C859" t="s">
        <v>506</v>
      </c>
      <c r="D859" t="s">
        <v>442</v>
      </c>
      <c r="E859" t="s">
        <v>708</v>
      </c>
      <c r="F859" t="s">
        <v>452</v>
      </c>
      <c r="G859" t="s">
        <v>493</v>
      </c>
      <c r="H859" t="s">
        <v>494</v>
      </c>
      <c r="I859" t="s">
        <v>495</v>
      </c>
      <c r="J859" s="87">
        <v>9</v>
      </c>
      <c r="K859" s="89">
        <v>57</v>
      </c>
      <c r="L859" s="89">
        <v>513</v>
      </c>
    </row>
    <row r="860" spans="1:12" x14ac:dyDescent="0.25">
      <c r="A860" t="s">
        <v>1416</v>
      </c>
      <c r="B860" s="92">
        <v>46363</v>
      </c>
      <c r="C860" t="s">
        <v>449</v>
      </c>
      <c r="D860" t="s">
        <v>478</v>
      </c>
      <c r="E860" t="s">
        <v>607</v>
      </c>
      <c r="F860" t="s">
        <v>465</v>
      </c>
      <c r="G860" t="s">
        <v>466</v>
      </c>
      <c r="H860" t="s">
        <v>480</v>
      </c>
      <c r="I860" t="s">
        <v>481</v>
      </c>
      <c r="J860" s="87">
        <v>7</v>
      </c>
      <c r="K860" s="89">
        <v>407</v>
      </c>
      <c r="L860" s="89">
        <v>2849</v>
      </c>
    </row>
    <row r="861" spans="1:12" x14ac:dyDescent="0.25">
      <c r="A861" t="s">
        <v>1417</v>
      </c>
      <c r="B861" s="92">
        <v>46363</v>
      </c>
      <c r="C861" t="s">
        <v>477</v>
      </c>
      <c r="D861" t="s">
        <v>225</v>
      </c>
      <c r="E861" t="s">
        <v>522</v>
      </c>
      <c r="F861" t="s">
        <v>459</v>
      </c>
      <c r="G861" t="s">
        <v>460</v>
      </c>
      <c r="H861" t="s">
        <v>461</v>
      </c>
      <c r="I861" t="s">
        <v>462</v>
      </c>
      <c r="J861" s="87">
        <v>12</v>
      </c>
      <c r="K861" s="89">
        <v>1978</v>
      </c>
      <c r="L861" s="89">
        <v>23736</v>
      </c>
    </row>
    <row r="862" spans="1:12" x14ac:dyDescent="0.25">
      <c r="A862" t="s">
        <v>1418</v>
      </c>
      <c r="B862" s="92">
        <v>46363</v>
      </c>
      <c r="C862" t="s">
        <v>490</v>
      </c>
      <c r="D862" t="s">
        <v>501</v>
      </c>
      <c r="E862" t="s">
        <v>485</v>
      </c>
      <c r="F862" t="s">
        <v>444</v>
      </c>
      <c r="G862" t="s">
        <v>445</v>
      </c>
      <c r="H862" t="s">
        <v>446</v>
      </c>
      <c r="I862" t="s">
        <v>447</v>
      </c>
      <c r="J862" s="87">
        <v>3</v>
      </c>
      <c r="K862" s="89">
        <v>931</v>
      </c>
      <c r="L862" s="89">
        <v>2793</v>
      </c>
    </row>
    <row r="863" spans="1:12" x14ac:dyDescent="0.25">
      <c r="A863" t="s">
        <v>1419</v>
      </c>
      <c r="B863" s="92">
        <v>46364</v>
      </c>
      <c r="C863" t="s">
        <v>497</v>
      </c>
      <c r="D863" t="s">
        <v>517</v>
      </c>
      <c r="E863" t="s">
        <v>536</v>
      </c>
      <c r="F863" t="s">
        <v>444</v>
      </c>
      <c r="G863" t="s">
        <v>523</v>
      </c>
      <c r="H863" t="s">
        <v>547</v>
      </c>
      <c r="I863" t="s">
        <v>548</v>
      </c>
      <c r="J863" s="87">
        <v>8</v>
      </c>
      <c r="K863" s="89">
        <v>1432</v>
      </c>
      <c r="L863" s="89">
        <v>11456</v>
      </c>
    </row>
    <row r="864" spans="1:12" x14ac:dyDescent="0.25">
      <c r="A864" t="s">
        <v>1420</v>
      </c>
      <c r="B864" s="92">
        <v>46364</v>
      </c>
      <c r="C864" t="s">
        <v>506</v>
      </c>
      <c r="D864" t="s">
        <v>442</v>
      </c>
      <c r="E864" t="s">
        <v>583</v>
      </c>
      <c r="F864" t="s">
        <v>465</v>
      </c>
      <c r="G864" t="s">
        <v>518</v>
      </c>
      <c r="H864" t="s">
        <v>519</v>
      </c>
      <c r="I864" t="s">
        <v>520</v>
      </c>
      <c r="J864" s="87">
        <v>8</v>
      </c>
      <c r="K864" s="89">
        <v>179</v>
      </c>
      <c r="L864" s="89">
        <v>1432</v>
      </c>
    </row>
    <row r="865" spans="1:12" x14ac:dyDescent="0.25">
      <c r="A865" t="s">
        <v>1421</v>
      </c>
      <c r="B865" s="92">
        <v>46364</v>
      </c>
      <c r="C865" t="s">
        <v>477</v>
      </c>
      <c r="D865" t="s">
        <v>517</v>
      </c>
      <c r="E865" t="s">
        <v>589</v>
      </c>
      <c r="F865" t="s">
        <v>444</v>
      </c>
      <c r="G865" t="s">
        <v>523</v>
      </c>
      <c r="H865" t="s">
        <v>547</v>
      </c>
      <c r="I865" t="s">
        <v>548</v>
      </c>
      <c r="J865" s="87">
        <v>11</v>
      </c>
      <c r="K865" s="89">
        <v>1250</v>
      </c>
      <c r="L865" s="89">
        <v>13750</v>
      </c>
    </row>
    <row r="866" spans="1:12" x14ac:dyDescent="0.25">
      <c r="A866" t="s">
        <v>1422</v>
      </c>
      <c r="B866" s="92">
        <v>46365</v>
      </c>
      <c r="C866" t="s">
        <v>532</v>
      </c>
      <c r="D866" t="s">
        <v>491</v>
      </c>
      <c r="E866" t="s">
        <v>624</v>
      </c>
      <c r="F866" t="s">
        <v>557</v>
      </c>
      <c r="G866" t="s">
        <v>558</v>
      </c>
      <c r="H866" t="s">
        <v>559</v>
      </c>
      <c r="I866" t="s">
        <v>560</v>
      </c>
      <c r="J866" s="87">
        <v>10</v>
      </c>
      <c r="K866" s="89">
        <v>653</v>
      </c>
      <c r="L866" s="89">
        <v>6530</v>
      </c>
    </row>
    <row r="867" spans="1:12" x14ac:dyDescent="0.25">
      <c r="A867" t="s">
        <v>1423</v>
      </c>
      <c r="B867" s="92">
        <v>46365</v>
      </c>
      <c r="C867" t="s">
        <v>477</v>
      </c>
      <c r="D867" t="s">
        <v>491</v>
      </c>
      <c r="E867" t="s">
        <v>443</v>
      </c>
      <c r="F867" t="s">
        <v>452</v>
      </c>
      <c r="G867" t="s">
        <v>453</v>
      </c>
      <c r="H867" t="s">
        <v>454</v>
      </c>
      <c r="I867" t="s">
        <v>455</v>
      </c>
      <c r="J867" s="87">
        <v>3</v>
      </c>
      <c r="K867" s="89">
        <v>111</v>
      </c>
      <c r="L867" s="89">
        <v>333</v>
      </c>
    </row>
    <row r="868" spans="1:12" x14ac:dyDescent="0.25">
      <c r="A868" t="s">
        <v>1424</v>
      </c>
      <c r="B868" s="92">
        <v>46365</v>
      </c>
      <c r="C868" t="s">
        <v>477</v>
      </c>
      <c r="D868" t="s">
        <v>225</v>
      </c>
      <c r="E868" t="s">
        <v>492</v>
      </c>
      <c r="F868" t="s">
        <v>459</v>
      </c>
      <c r="G868" t="s">
        <v>460</v>
      </c>
      <c r="H868" t="s">
        <v>461</v>
      </c>
      <c r="I868" t="s">
        <v>462</v>
      </c>
      <c r="J868" s="87">
        <v>9</v>
      </c>
      <c r="K868" s="89">
        <v>1744</v>
      </c>
      <c r="L868" s="89">
        <v>15696</v>
      </c>
    </row>
    <row r="869" spans="1:12" x14ac:dyDescent="0.25">
      <c r="A869" t="s">
        <v>1425</v>
      </c>
      <c r="B869" s="92">
        <v>46366</v>
      </c>
      <c r="C869" t="s">
        <v>516</v>
      </c>
      <c r="D869" t="s">
        <v>491</v>
      </c>
      <c r="E869" t="s">
        <v>522</v>
      </c>
      <c r="F869" t="s">
        <v>459</v>
      </c>
      <c r="G869" t="s">
        <v>460</v>
      </c>
      <c r="H869" t="s">
        <v>461</v>
      </c>
      <c r="I869" t="s">
        <v>462</v>
      </c>
      <c r="J869" s="87">
        <v>8</v>
      </c>
      <c r="K869" s="89">
        <v>1763</v>
      </c>
      <c r="L869" s="89">
        <v>14104</v>
      </c>
    </row>
    <row r="870" spans="1:12" x14ac:dyDescent="0.25">
      <c r="A870" t="s">
        <v>1426</v>
      </c>
      <c r="B870" s="92">
        <v>46366</v>
      </c>
      <c r="C870" t="s">
        <v>506</v>
      </c>
      <c r="D870" t="s">
        <v>498</v>
      </c>
      <c r="E870" t="s">
        <v>568</v>
      </c>
      <c r="F870" t="s">
        <v>512</v>
      </c>
      <c r="G870" t="s">
        <v>512</v>
      </c>
      <c r="H870" t="s">
        <v>513</v>
      </c>
      <c r="I870" t="s">
        <v>514</v>
      </c>
      <c r="J870" s="87">
        <v>6</v>
      </c>
      <c r="K870" s="89">
        <v>156</v>
      </c>
      <c r="L870" s="89">
        <v>936</v>
      </c>
    </row>
    <row r="871" spans="1:12" x14ac:dyDescent="0.25">
      <c r="A871" t="s">
        <v>1427</v>
      </c>
      <c r="B871" s="92">
        <v>46366</v>
      </c>
      <c r="C871" t="s">
        <v>497</v>
      </c>
      <c r="D871" t="s">
        <v>509</v>
      </c>
      <c r="E871" t="s">
        <v>683</v>
      </c>
      <c r="F871" t="s">
        <v>465</v>
      </c>
      <c r="G871" t="s">
        <v>466</v>
      </c>
      <c r="H871" t="s">
        <v>480</v>
      </c>
      <c r="I871" t="s">
        <v>481</v>
      </c>
      <c r="J871" s="87">
        <v>7</v>
      </c>
      <c r="K871" s="89">
        <v>438</v>
      </c>
      <c r="L871" s="89">
        <v>3066</v>
      </c>
    </row>
    <row r="872" spans="1:12" x14ac:dyDescent="0.25">
      <c r="A872" t="s">
        <v>1428</v>
      </c>
      <c r="B872" s="92">
        <v>46367</v>
      </c>
      <c r="C872" t="s">
        <v>500</v>
      </c>
      <c r="D872" t="s">
        <v>478</v>
      </c>
      <c r="E872" t="s">
        <v>534</v>
      </c>
      <c r="F872" t="s">
        <v>452</v>
      </c>
      <c r="G872" t="s">
        <v>453</v>
      </c>
      <c r="H872" t="s">
        <v>454</v>
      </c>
      <c r="I872" t="s">
        <v>455</v>
      </c>
      <c r="J872" s="87">
        <v>12</v>
      </c>
      <c r="K872" s="89">
        <v>115</v>
      </c>
      <c r="L872" s="89">
        <v>1380</v>
      </c>
    </row>
    <row r="873" spans="1:12" x14ac:dyDescent="0.25">
      <c r="A873" t="s">
        <v>1429</v>
      </c>
      <c r="B873" s="92">
        <v>46367</v>
      </c>
      <c r="C873" t="s">
        <v>497</v>
      </c>
      <c r="D873" t="s">
        <v>225</v>
      </c>
      <c r="E873" t="s">
        <v>511</v>
      </c>
      <c r="F873" t="s">
        <v>465</v>
      </c>
      <c r="G873" t="s">
        <v>466</v>
      </c>
      <c r="H873" t="s">
        <v>467</v>
      </c>
      <c r="I873" t="s">
        <v>468</v>
      </c>
      <c r="J873" s="87">
        <v>1</v>
      </c>
      <c r="K873" s="89">
        <v>187</v>
      </c>
      <c r="L873" s="89">
        <v>187</v>
      </c>
    </row>
    <row r="874" spans="1:12" x14ac:dyDescent="0.25">
      <c r="A874" t="s">
        <v>1430</v>
      </c>
      <c r="B874" s="92">
        <v>46367</v>
      </c>
      <c r="C874" t="s">
        <v>506</v>
      </c>
      <c r="D874" t="s">
        <v>527</v>
      </c>
      <c r="E874" t="s">
        <v>716</v>
      </c>
      <c r="F874" t="s">
        <v>444</v>
      </c>
      <c r="G874" t="s">
        <v>445</v>
      </c>
      <c r="H874" t="s">
        <v>446</v>
      </c>
      <c r="I874" t="s">
        <v>447</v>
      </c>
      <c r="J874" s="87">
        <v>3</v>
      </c>
      <c r="K874" s="89">
        <v>1031</v>
      </c>
      <c r="L874" s="89">
        <v>3093</v>
      </c>
    </row>
    <row r="875" spans="1:12" x14ac:dyDescent="0.25">
      <c r="A875" t="s">
        <v>1431</v>
      </c>
      <c r="B875" s="92">
        <v>46368</v>
      </c>
      <c r="C875" t="s">
        <v>500</v>
      </c>
      <c r="D875" t="s">
        <v>501</v>
      </c>
      <c r="E875" t="s">
        <v>641</v>
      </c>
      <c r="F875" t="s">
        <v>452</v>
      </c>
      <c r="G875" t="s">
        <v>453</v>
      </c>
      <c r="H875" t="s">
        <v>454</v>
      </c>
      <c r="I875" t="s">
        <v>455</v>
      </c>
      <c r="J875" s="87">
        <v>11</v>
      </c>
      <c r="K875" s="89">
        <v>124</v>
      </c>
      <c r="L875" s="89">
        <v>1364</v>
      </c>
    </row>
    <row r="876" spans="1:12" x14ac:dyDescent="0.25">
      <c r="A876" t="s">
        <v>1432</v>
      </c>
      <c r="B876" s="92">
        <v>46368</v>
      </c>
      <c r="C876" t="s">
        <v>449</v>
      </c>
      <c r="D876" t="s">
        <v>491</v>
      </c>
      <c r="E876" t="s">
        <v>536</v>
      </c>
      <c r="F876" t="s">
        <v>465</v>
      </c>
      <c r="G876" t="s">
        <v>466</v>
      </c>
      <c r="H876" t="s">
        <v>480</v>
      </c>
      <c r="I876" t="s">
        <v>481</v>
      </c>
      <c r="J876" s="87">
        <v>9</v>
      </c>
      <c r="K876" s="89">
        <v>371</v>
      </c>
      <c r="L876" s="89">
        <v>3339</v>
      </c>
    </row>
    <row r="877" spans="1:12" x14ac:dyDescent="0.25">
      <c r="A877" t="s">
        <v>1433</v>
      </c>
      <c r="B877" s="92">
        <v>46368</v>
      </c>
      <c r="C877" t="s">
        <v>449</v>
      </c>
      <c r="D877" t="s">
        <v>225</v>
      </c>
      <c r="E877" t="s">
        <v>594</v>
      </c>
      <c r="F877" t="s">
        <v>557</v>
      </c>
      <c r="G877" t="s">
        <v>558</v>
      </c>
      <c r="H877" t="s">
        <v>559</v>
      </c>
      <c r="I877" t="s">
        <v>560</v>
      </c>
      <c r="J877" s="87">
        <v>2</v>
      </c>
      <c r="K877" s="89">
        <v>638</v>
      </c>
      <c r="L877" s="89">
        <v>1276</v>
      </c>
    </row>
    <row r="878" spans="1:12" x14ac:dyDescent="0.25">
      <c r="A878" t="s">
        <v>1434</v>
      </c>
      <c r="B878" s="92">
        <v>46370</v>
      </c>
      <c r="C878" t="s">
        <v>477</v>
      </c>
      <c r="D878" t="s">
        <v>228</v>
      </c>
      <c r="E878" t="s">
        <v>540</v>
      </c>
      <c r="F878" t="s">
        <v>512</v>
      </c>
      <c r="G878" t="s">
        <v>512</v>
      </c>
      <c r="H878" t="s">
        <v>513</v>
      </c>
      <c r="I878" t="s">
        <v>514</v>
      </c>
      <c r="J878" s="87">
        <v>12</v>
      </c>
      <c r="K878" s="89">
        <v>150</v>
      </c>
      <c r="L878" s="89">
        <v>1800</v>
      </c>
    </row>
    <row r="879" spans="1:12" x14ac:dyDescent="0.25">
      <c r="A879" t="s">
        <v>1435</v>
      </c>
      <c r="B879" s="92">
        <v>46370</v>
      </c>
      <c r="C879" t="s">
        <v>532</v>
      </c>
      <c r="D879" t="s">
        <v>470</v>
      </c>
      <c r="E879" t="s">
        <v>483</v>
      </c>
      <c r="F879" t="s">
        <v>465</v>
      </c>
      <c r="G879" t="s">
        <v>466</v>
      </c>
      <c r="H879" t="s">
        <v>480</v>
      </c>
      <c r="I879" t="s">
        <v>481</v>
      </c>
      <c r="J879" s="87">
        <v>4</v>
      </c>
      <c r="K879" s="89">
        <v>424</v>
      </c>
      <c r="L879" s="89">
        <v>1696</v>
      </c>
    </row>
    <row r="880" spans="1:12" x14ac:dyDescent="0.25">
      <c r="A880" t="s">
        <v>1436</v>
      </c>
      <c r="B880" s="92">
        <v>46370</v>
      </c>
      <c r="C880" t="s">
        <v>497</v>
      </c>
      <c r="D880" t="s">
        <v>450</v>
      </c>
      <c r="E880" t="s">
        <v>458</v>
      </c>
      <c r="F880" t="s">
        <v>444</v>
      </c>
      <c r="G880" t="s">
        <v>445</v>
      </c>
      <c r="H880" t="s">
        <v>446</v>
      </c>
      <c r="I880" t="s">
        <v>447</v>
      </c>
      <c r="J880" s="87">
        <v>6</v>
      </c>
      <c r="K880" s="89">
        <v>1021</v>
      </c>
      <c r="L880" s="89">
        <v>6126</v>
      </c>
    </row>
    <row r="881" spans="1:12" x14ac:dyDescent="0.25">
      <c r="A881" t="s">
        <v>1437</v>
      </c>
      <c r="B881" s="92">
        <v>46371</v>
      </c>
      <c r="C881" t="s">
        <v>441</v>
      </c>
      <c r="D881" t="s">
        <v>501</v>
      </c>
      <c r="E881" t="s">
        <v>583</v>
      </c>
      <c r="F881" t="s">
        <v>465</v>
      </c>
      <c r="G881" t="s">
        <v>466</v>
      </c>
      <c r="H881" t="s">
        <v>480</v>
      </c>
      <c r="I881" t="s">
        <v>481</v>
      </c>
      <c r="J881" s="87">
        <v>11</v>
      </c>
      <c r="K881" s="89">
        <v>414</v>
      </c>
      <c r="L881" s="89">
        <v>4554</v>
      </c>
    </row>
    <row r="882" spans="1:12" x14ac:dyDescent="0.25">
      <c r="A882" t="s">
        <v>1438</v>
      </c>
      <c r="B882" s="92">
        <v>46371</v>
      </c>
      <c r="C882" t="s">
        <v>449</v>
      </c>
      <c r="D882" t="s">
        <v>509</v>
      </c>
      <c r="E882" t="s">
        <v>511</v>
      </c>
      <c r="F882" t="s">
        <v>444</v>
      </c>
      <c r="G882" t="s">
        <v>523</v>
      </c>
      <c r="H882" t="s">
        <v>524</v>
      </c>
      <c r="I882" t="s">
        <v>525</v>
      </c>
      <c r="J882" s="87">
        <v>12</v>
      </c>
      <c r="K882" s="89">
        <v>845</v>
      </c>
      <c r="L882" s="89">
        <v>10140</v>
      </c>
    </row>
    <row r="883" spans="1:12" x14ac:dyDescent="0.25">
      <c r="A883" t="s">
        <v>1439</v>
      </c>
      <c r="B883" s="92">
        <v>46371</v>
      </c>
      <c r="C883" t="s">
        <v>516</v>
      </c>
      <c r="D883" t="s">
        <v>517</v>
      </c>
      <c r="E883" t="s">
        <v>485</v>
      </c>
      <c r="F883" t="s">
        <v>472</v>
      </c>
      <c r="G883" t="s">
        <v>473</v>
      </c>
      <c r="H883" t="s">
        <v>474</v>
      </c>
      <c r="I883" t="s">
        <v>475</v>
      </c>
      <c r="J883" s="87">
        <v>7</v>
      </c>
      <c r="K883" s="89">
        <v>155</v>
      </c>
      <c r="L883" s="89">
        <v>1085</v>
      </c>
    </row>
    <row r="884" spans="1:12" x14ac:dyDescent="0.25">
      <c r="A884" t="s">
        <v>1440</v>
      </c>
      <c r="B884" s="92">
        <v>46372</v>
      </c>
      <c r="C884" t="s">
        <v>457</v>
      </c>
      <c r="D884" t="s">
        <v>501</v>
      </c>
      <c r="E884" t="s">
        <v>502</v>
      </c>
      <c r="F884" t="s">
        <v>472</v>
      </c>
      <c r="G884" t="s">
        <v>473</v>
      </c>
      <c r="H884" t="s">
        <v>474</v>
      </c>
      <c r="I884" t="s">
        <v>475</v>
      </c>
      <c r="J884" s="87">
        <v>1</v>
      </c>
      <c r="K884" s="89">
        <v>181</v>
      </c>
      <c r="L884" s="89">
        <v>181</v>
      </c>
    </row>
    <row r="885" spans="1:12" x14ac:dyDescent="0.25">
      <c r="A885" t="s">
        <v>1441</v>
      </c>
      <c r="B885" s="92">
        <v>46372</v>
      </c>
      <c r="C885" t="s">
        <v>441</v>
      </c>
      <c r="D885" t="s">
        <v>501</v>
      </c>
      <c r="E885" t="s">
        <v>581</v>
      </c>
      <c r="F885" t="s">
        <v>465</v>
      </c>
      <c r="G885" t="s">
        <v>466</v>
      </c>
      <c r="H885" t="s">
        <v>467</v>
      </c>
      <c r="I885" t="s">
        <v>468</v>
      </c>
      <c r="J885" s="87">
        <v>10</v>
      </c>
      <c r="K885" s="89">
        <v>187</v>
      </c>
      <c r="L885" s="89">
        <v>1870</v>
      </c>
    </row>
    <row r="886" spans="1:12" x14ac:dyDescent="0.25">
      <c r="A886" t="s">
        <v>1442</v>
      </c>
      <c r="B886" s="92">
        <v>46372</v>
      </c>
      <c r="C886" t="s">
        <v>449</v>
      </c>
      <c r="D886" t="s">
        <v>509</v>
      </c>
      <c r="E886" t="s">
        <v>607</v>
      </c>
      <c r="F886" t="s">
        <v>452</v>
      </c>
      <c r="G886" t="s">
        <v>486</v>
      </c>
      <c r="H886" t="s">
        <v>487</v>
      </c>
      <c r="I886" t="s">
        <v>488</v>
      </c>
      <c r="J886" s="87">
        <v>7</v>
      </c>
      <c r="K886" s="89">
        <v>439</v>
      </c>
      <c r="L886" s="89">
        <v>3073</v>
      </c>
    </row>
    <row r="887" spans="1:12" x14ac:dyDescent="0.25">
      <c r="A887" t="s">
        <v>1443</v>
      </c>
      <c r="B887" s="92">
        <v>46373</v>
      </c>
      <c r="C887" t="s">
        <v>500</v>
      </c>
      <c r="D887" t="s">
        <v>450</v>
      </c>
      <c r="E887" t="s">
        <v>511</v>
      </c>
      <c r="F887" t="s">
        <v>472</v>
      </c>
      <c r="G887" t="s">
        <v>473</v>
      </c>
      <c r="H887" t="s">
        <v>474</v>
      </c>
      <c r="I887" t="s">
        <v>475</v>
      </c>
      <c r="J887" s="87">
        <v>8</v>
      </c>
      <c r="K887" s="89">
        <v>173</v>
      </c>
      <c r="L887" s="89">
        <v>1384</v>
      </c>
    </row>
    <row r="888" spans="1:12" x14ac:dyDescent="0.25">
      <c r="A888" t="s">
        <v>1444</v>
      </c>
      <c r="B888" s="92">
        <v>46373</v>
      </c>
      <c r="C888" t="s">
        <v>516</v>
      </c>
      <c r="D888" t="s">
        <v>228</v>
      </c>
      <c r="E888" t="s">
        <v>594</v>
      </c>
      <c r="F888" t="s">
        <v>452</v>
      </c>
      <c r="G888" t="s">
        <v>493</v>
      </c>
      <c r="H888" t="s">
        <v>494</v>
      </c>
      <c r="I888" t="s">
        <v>495</v>
      </c>
      <c r="J888" s="87">
        <v>9</v>
      </c>
      <c r="K888" s="89">
        <v>62</v>
      </c>
      <c r="L888" s="89">
        <v>558</v>
      </c>
    </row>
    <row r="889" spans="1:12" x14ac:dyDescent="0.25">
      <c r="A889" t="s">
        <v>1445</v>
      </c>
      <c r="B889" s="92">
        <v>46373</v>
      </c>
      <c r="C889" t="s">
        <v>477</v>
      </c>
      <c r="D889" t="s">
        <v>228</v>
      </c>
      <c r="E889" t="s">
        <v>583</v>
      </c>
      <c r="F889" t="s">
        <v>452</v>
      </c>
      <c r="G889" t="s">
        <v>486</v>
      </c>
      <c r="H889" t="s">
        <v>487</v>
      </c>
      <c r="I889" t="s">
        <v>488</v>
      </c>
      <c r="J889" s="87">
        <v>3</v>
      </c>
      <c r="K889" s="89">
        <v>461</v>
      </c>
      <c r="L889" s="89">
        <v>1383</v>
      </c>
    </row>
    <row r="890" spans="1:12" x14ac:dyDescent="0.25">
      <c r="A890" t="s">
        <v>1446</v>
      </c>
      <c r="B890" s="92">
        <v>46374</v>
      </c>
      <c r="C890" t="s">
        <v>532</v>
      </c>
      <c r="D890" t="s">
        <v>509</v>
      </c>
      <c r="E890" t="s">
        <v>530</v>
      </c>
      <c r="F890" t="s">
        <v>444</v>
      </c>
      <c r="G890" t="s">
        <v>445</v>
      </c>
      <c r="H890" t="s">
        <v>446</v>
      </c>
      <c r="I890" t="s">
        <v>447</v>
      </c>
      <c r="J890" s="87">
        <v>1</v>
      </c>
      <c r="K890" s="89">
        <v>1017</v>
      </c>
      <c r="L890" s="89">
        <v>1017</v>
      </c>
    </row>
    <row r="891" spans="1:12" x14ac:dyDescent="0.25">
      <c r="A891" t="s">
        <v>1447</v>
      </c>
      <c r="B891" s="92">
        <v>46374</v>
      </c>
      <c r="C891" t="s">
        <v>532</v>
      </c>
      <c r="D891" t="s">
        <v>225</v>
      </c>
      <c r="E891" t="s">
        <v>534</v>
      </c>
      <c r="F891" t="s">
        <v>444</v>
      </c>
      <c r="G891" t="s">
        <v>445</v>
      </c>
      <c r="H891" t="s">
        <v>446</v>
      </c>
      <c r="I891" t="s">
        <v>447</v>
      </c>
      <c r="J891" s="87">
        <v>3</v>
      </c>
      <c r="K891" s="89">
        <v>875</v>
      </c>
      <c r="L891" s="89">
        <v>2625</v>
      </c>
    </row>
    <row r="892" spans="1:12" x14ac:dyDescent="0.25">
      <c r="A892" t="s">
        <v>1448</v>
      </c>
      <c r="B892" s="92">
        <v>46374</v>
      </c>
      <c r="C892" t="s">
        <v>532</v>
      </c>
      <c r="D892" t="s">
        <v>478</v>
      </c>
      <c r="E892" t="s">
        <v>632</v>
      </c>
      <c r="F892" t="s">
        <v>557</v>
      </c>
      <c r="G892" t="s">
        <v>558</v>
      </c>
      <c r="H892" t="s">
        <v>559</v>
      </c>
      <c r="I892" t="s">
        <v>560</v>
      </c>
      <c r="J892" s="87">
        <v>10</v>
      </c>
      <c r="K892" s="89">
        <v>680</v>
      </c>
      <c r="L892" s="89">
        <v>6800</v>
      </c>
    </row>
    <row r="893" spans="1:12" x14ac:dyDescent="0.25">
      <c r="A893" t="s">
        <v>1449</v>
      </c>
      <c r="B893" s="92">
        <v>46375</v>
      </c>
      <c r="C893" t="s">
        <v>500</v>
      </c>
      <c r="D893" t="s">
        <v>498</v>
      </c>
      <c r="E893" t="s">
        <v>589</v>
      </c>
      <c r="F893" t="s">
        <v>557</v>
      </c>
      <c r="G893" t="s">
        <v>573</v>
      </c>
      <c r="H893" t="s">
        <v>574</v>
      </c>
      <c r="I893" t="s">
        <v>575</v>
      </c>
      <c r="J893" s="87">
        <v>1</v>
      </c>
      <c r="K893" s="89">
        <v>299</v>
      </c>
      <c r="L893" s="89">
        <v>299</v>
      </c>
    </row>
    <row r="894" spans="1:12" x14ac:dyDescent="0.25">
      <c r="A894" t="s">
        <v>1450</v>
      </c>
      <c r="B894" s="92">
        <v>46375</v>
      </c>
      <c r="C894" t="s">
        <v>516</v>
      </c>
      <c r="D894" t="s">
        <v>498</v>
      </c>
      <c r="E894" t="s">
        <v>587</v>
      </c>
      <c r="F894" t="s">
        <v>472</v>
      </c>
      <c r="G894" t="s">
        <v>473</v>
      </c>
      <c r="H894" t="s">
        <v>474</v>
      </c>
      <c r="I894" t="s">
        <v>475</v>
      </c>
      <c r="J894" s="87">
        <v>10</v>
      </c>
      <c r="K894" s="89">
        <v>170</v>
      </c>
      <c r="L894" s="89">
        <v>1700</v>
      </c>
    </row>
    <row r="895" spans="1:12" x14ac:dyDescent="0.25">
      <c r="A895" t="s">
        <v>1451</v>
      </c>
      <c r="B895" s="92">
        <v>46375</v>
      </c>
      <c r="C895" t="s">
        <v>441</v>
      </c>
      <c r="D895" t="s">
        <v>501</v>
      </c>
      <c r="E895" t="s">
        <v>680</v>
      </c>
      <c r="F895" t="s">
        <v>452</v>
      </c>
      <c r="G895" t="s">
        <v>493</v>
      </c>
      <c r="H895" t="s">
        <v>494</v>
      </c>
      <c r="I895" t="s">
        <v>495</v>
      </c>
      <c r="J895" s="87">
        <v>5</v>
      </c>
      <c r="K895" s="89">
        <v>55</v>
      </c>
      <c r="L895" s="89">
        <v>275</v>
      </c>
    </row>
    <row r="896" spans="1:12" x14ac:dyDescent="0.25">
      <c r="A896" t="s">
        <v>1452</v>
      </c>
      <c r="B896" s="92">
        <v>46377</v>
      </c>
      <c r="C896" t="s">
        <v>490</v>
      </c>
      <c r="D896" t="s">
        <v>228</v>
      </c>
      <c r="E896" t="s">
        <v>708</v>
      </c>
      <c r="F896" t="s">
        <v>459</v>
      </c>
      <c r="G896" t="s">
        <v>460</v>
      </c>
      <c r="H896" t="s">
        <v>461</v>
      </c>
      <c r="I896" t="s">
        <v>462</v>
      </c>
      <c r="J896" s="87">
        <v>7</v>
      </c>
      <c r="K896" s="89">
        <v>1845</v>
      </c>
      <c r="L896" s="89">
        <v>12915</v>
      </c>
    </row>
    <row r="897" spans="1:12" x14ac:dyDescent="0.25">
      <c r="A897" t="s">
        <v>1453</v>
      </c>
      <c r="B897" s="92">
        <v>46377</v>
      </c>
      <c r="C897" t="s">
        <v>516</v>
      </c>
      <c r="D897" t="s">
        <v>478</v>
      </c>
      <c r="E897" t="s">
        <v>636</v>
      </c>
      <c r="F897" t="s">
        <v>452</v>
      </c>
      <c r="G897" t="s">
        <v>493</v>
      </c>
      <c r="H897" t="s">
        <v>494</v>
      </c>
      <c r="I897" t="s">
        <v>495</v>
      </c>
      <c r="J897" s="87">
        <v>10</v>
      </c>
      <c r="K897" s="89">
        <v>56</v>
      </c>
      <c r="L897" s="89">
        <v>560</v>
      </c>
    </row>
    <row r="898" spans="1:12" x14ac:dyDescent="0.25">
      <c r="A898" t="s">
        <v>1454</v>
      </c>
      <c r="B898" s="92">
        <v>46377</v>
      </c>
      <c r="C898" t="s">
        <v>516</v>
      </c>
      <c r="D898" t="s">
        <v>442</v>
      </c>
      <c r="E898" t="s">
        <v>632</v>
      </c>
      <c r="F898" t="s">
        <v>444</v>
      </c>
      <c r="G898" t="s">
        <v>523</v>
      </c>
      <c r="H898" t="s">
        <v>547</v>
      </c>
      <c r="I898" t="s">
        <v>548</v>
      </c>
      <c r="J898" s="87">
        <v>6</v>
      </c>
      <c r="K898" s="89">
        <v>1300</v>
      </c>
      <c r="L898" s="89">
        <v>7800</v>
      </c>
    </row>
    <row r="899" spans="1:12" x14ac:dyDescent="0.25">
      <c r="A899" t="s">
        <v>1455</v>
      </c>
      <c r="B899" s="92">
        <v>46378</v>
      </c>
      <c r="C899" t="s">
        <v>500</v>
      </c>
      <c r="D899" t="s">
        <v>498</v>
      </c>
      <c r="E899" t="s">
        <v>639</v>
      </c>
      <c r="F899" t="s">
        <v>465</v>
      </c>
      <c r="G899" t="s">
        <v>518</v>
      </c>
      <c r="H899" t="s">
        <v>519</v>
      </c>
      <c r="I899" t="s">
        <v>520</v>
      </c>
      <c r="J899" s="87">
        <v>10</v>
      </c>
      <c r="K899" s="89">
        <v>149</v>
      </c>
      <c r="L899" s="89">
        <v>1490</v>
      </c>
    </row>
    <row r="900" spans="1:12" x14ac:dyDescent="0.25">
      <c r="A900" t="s">
        <v>1456</v>
      </c>
      <c r="B900" s="92">
        <v>46378</v>
      </c>
      <c r="C900" t="s">
        <v>516</v>
      </c>
      <c r="D900" t="s">
        <v>450</v>
      </c>
      <c r="E900" t="s">
        <v>708</v>
      </c>
      <c r="F900" t="s">
        <v>444</v>
      </c>
      <c r="G900" t="s">
        <v>523</v>
      </c>
      <c r="H900" t="s">
        <v>524</v>
      </c>
      <c r="I900" t="s">
        <v>525</v>
      </c>
      <c r="J900" s="87">
        <v>11</v>
      </c>
      <c r="K900" s="89">
        <v>772</v>
      </c>
      <c r="L900" s="89">
        <v>8492</v>
      </c>
    </row>
    <row r="901" spans="1:12" x14ac:dyDescent="0.25">
      <c r="A901" t="s">
        <v>1457</v>
      </c>
      <c r="B901" s="92">
        <v>46378</v>
      </c>
      <c r="C901" t="s">
        <v>490</v>
      </c>
      <c r="D901" t="s">
        <v>225</v>
      </c>
      <c r="E901" t="s">
        <v>483</v>
      </c>
      <c r="F901" t="s">
        <v>465</v>
      </c>
      <c r="G901" t="s">
        <v>518</v>
      </c>
      <c r="H901" t="s">
        <v>519</v>
      </c>
      <c r="I901" t="s">
        <v>520</v>
      </c>
      <c r="J901" s="87">
        <v>11</v>
      </c>
      <c r="K901" s="89">
        <v>181</v>
      </c>
      <c r="L901" s="89">
        <v>1991</v>
      </c>
    </row>
    <row r="902" spans="1:12" x14ac:dyDescent="0.25">
      <c r="A902" t="s">
        <v>1458</v>
      </c>
      <c r="B902" s="92">
        <v>46379</v>
      </c>
      <c r="C902" t="s">
        <v>477</v>
      </c>
      <c r="D902" t="s">
        <v>442</v>
      </c>
      <c r="E902" t="s">
        <v>562</v>
      </c>
      <c r="F902" t="s">
        <v>465</v>
      </c>
      <c r="G902" t="s">
        <v>466</v>
      </c>
      <c r="H902" t="s">
        <v>467</v>
      </c>
      <c r="I902" t="s">
        <v>468</v>
      </c>
      <c r="J902" s="87">
        <v>1</v>
      </c>
      <c r="K902" s="89">
        <v>173</v>
      </c>
      <c r="L902" s="89">
        <v>173</v>
      </c>
    </row>
    <row r="903" spans="1:12" x14ac:dyDescent="0.25">
      <c r="A903" t="s">
        <v>1459</v>
      </c>
      <c r="B903" s="92">
        <v>46379</v>
      </c>
      <c r="C903" t="s">
        <v>441</v>
      </c>
      <c r="D903" t="s">
        <v>498</v>
      </c>
      <c r="E903" t="s">
        <v>540</v>
      </c>
      <c r="F903" t="s">
        <v>444</v>
      </c>
      <c r="G903" t="s">
        <v>445</v>
      </c>
      <c r="H903" t="s">
        <v>554</v>
      </c>
      <c r="I903" t="s">
        <v>555</v>
      </c>
      <c r="J903" s="87">
        <v>6</v>
      </c>
      <c r="K903" s="89">
        <v>1345</v>
      </c>
      <c r="L903" s="89">
        <v>8070</v>
      </c>
    </row>
    <row r="904" spans="1:12" x14ac:dyDescent="0.25">
      <c r="A904" t="s">
        <v>1460</v>
      </c>
      <c r="B904" s="92">
        <v>46379</v>
      </c>
      <c r="C904" t="s">
        <v>506</v>
      </c>
      <c r="D904" t="s">
        <v>225</v>
      </c>
      <c r="E904" t="s">
        <v>585</v>
      </c>
      <c r="F904" t="s">
        <v>444</v>
      </c>
      <c r="G904" t="s">
        <v>445</v>
      </c>
      <c r="H904" t="s">
        <v>554</v>
      </c>
      <c r="I904" t="s">
        <v>555</v>
      </c>
      <c r="J904" s="87">
        <v>8</v>
      </c>
      <c r="K904" s="89">
        <v>1346</v>
      </c>
      <c r="L904" s="89">
        <v>10768</v>
      </c>
    </row>
    <row r="905" spans="1:12" x14ac:dyDescent="0.25">
      <c r="A905" t="s">
        <v>1461</v>
      </c>
      <c r="B905" s="92">
        <v>46380</v>
      </c>
      <c r="C905" t="s">
        <v>500</v>
      </c>
      <c r="D905" t="s">
        <v>527</v>
      </c>
      <c r="E905" t="s">
        <v>589</v>
      </c>
      <c r="F905" t="s">
        <v>472</v>
      </c>
      <c r="G905" t="s">
        <v>473</v>
      </c>
      <c r="H905" t="s">
        <v>474</v>
      </c>
      <c r="I905" t="s">
        <v>475</v>
      </c>
      <c r="J905" s="87">
        <v>6</v>
      </c>
      <c r="K905" s="89">
        <v>164</v>
      </c>
      <c r="L905" s="89">
        <v>984</v>
      </c>
    </row>
    <row r="906" spans="1:12" x14ac:dyDescent="0.25">
      <c r="A906" t="s">
        <v>1462</v>
      </c>
      <c r="B906" s="92">
        <v>46380</v>
      </c>
      <c r="C906" t="s">
        <v>532</v>
      </c>
      <c r="D906" t="s">
        <v>498</v>
      </c>
      <c r="E906" t="s">
        <v>594</v>
      </c>
      <c r="F906" t="s">
        <v>459</v>
      </c>
      <c r="G906" t="s">
        <v>460</v>
      </c>
      <c r="H906" t="s">
        <v>461</v>
      </c>
      <c r="I906" t="s">
        <v>462</v>
      </c>
      <c r="J906" s="87">
        <v>3</v>
      </c>
      <c r="K906" s="89">
        <v>1860</v>
      </c>
      <c r="L906" s="89">
        <v>5580</v>
      </c>
    </row>
    <row r="907" spans="1:12" x14ac:dyDescent="0.25">
      <c r="A907" t="s">
        <v>1463</v>
      </c>
      <c r="B907" s="92">
        <v>46380</v>
      </c>
      <c r="C907" t="s">
        <v>506</v>
      </c>
      <c r="D907" t="s">
        <v>225</v>
      </c>
      <c r="E907" t="s">
        <v>507</v>
      </c>
      <c r="F907" t="s">
        <v>452</v>
      </c>
      <c r="G907" t="s">
        <v>486</v>
      </c>
      <c r="H907" t="s">
        <v>487</v>
      </c>
      <c r="I907" t="s">
        <v>488</v>
      </c>
      <c r="J907" s="87">
        <v>7</v>
      </c>
      <c r="K907" s="89">
        <v>455</v>
      </c>
      <c r="L907" s="89">
        <v>3185</v>
      </c>
    </row>
    <row r="908" spans="1:12" x14ac:dyDescent="0.25">
      <c r="A908" t="s">
        <v>1464</v>
      </c>
      <c r="B908" s="92">
        <v>46381</v>
      </c>
      <c r="C908" t="s">
        <v>500</v>
      </c>
      <c r="D908" t="s">
        <v>470</v>
      </c>
      <c r="E908" t="s">
        <v>479</v>
      </c>
      <c r="F908" t="s">
        <v>444</v>
      </c>
      <c r="G908" t="s">
        <v>445</v>
      </c>
      <c r="H908" t="s">
        <v>554</v>
      </c>
      <c r="I908" t="s">
        <v>555</v>
      </c>
      <c r="J908" s="87">
        <v>3</v>
      </c>
      <c r="K908" s="89">
        <v>1286</v>
      </c>
      <c r="L908" s="89">
        <v>3858</v>
      </c>
    </row>
    <row r="909" spans="1:12" x14ac:dyDescent="0.25">
      <c r="A909" t="s">
        <v>1465</v>
      </c>
      <c r="B909" s="92">
        <v>46381</v>
      </c>
      <c r="C909" t="s">
        <v>449</v>
      </c>
      <c r="D909" t="s">
        <v>478</v>
      </c>
      <c r="E909" t="s">
        <v>511</v>
      </c>
      <c r="F909" t="s">
        <v>452</v>
      </c>
      <c r="G909" t="s">
        <v>493</v>
      </c>
      <c r="H909" t="s">
        <v>494</v>
      </c>
      <c r="I909" t="s">
        <v>495</v>
      </c>
      <c r="J909" s="87">
        <v>12</v>
      </c>
      <c r="K909" s="89">
        <v>54</v>
      </c>
      <c r="L909" s="89">
        <v>648</v>
      </c>
    </row>
    <row r="910" spans="1:12" x14ac:dyDescent="0.25">
      <c r="A910" t="s">
        <v>1466</v>
      </c>
      <c r="B910" s="92">
        <v>46381</v>
      </c>
      <c r="C910" t="s">
        <v>497</v>
      </c>
      <c r="D910" t="s">
        <v>491</v>
      </c>
      <c r="E910" t="s">
        <v>536</v>
      </c>
      <c r="F910" t="s">
        <v>444</v>
      </c>
      <c r="G910" t="s">
        <v>523</v>
      </c>
      <c r="H910" t="s">
        <v>524</v>
      </c>
      <c r="I910" t="s">
        <v>525</v>
      </c>
      <c r="J910" s="87">
        <v>7</v>
      </c>
      <c r="K910" s="89">
        <v>788</v>
      </c>
      <c r="L910" s="89">
        <v>5516</v>
      </c>
    </row>
    <row r="911" spans="1:12" x14ac:dyDescent="0.25">
      <c r="A911" t="s">
        <v>1467</v>
      </c>
      <c r="B911" s="92">
        <v>46382</v>
      </c>
      <c r="C911" t="s">
        <v>490</v>
      </c>
      <c r="D911" t="s">
        <v>491</v>
      </c>
      <c r="E911" t="s">
        <v>597</v>
      </c>
      <c r="F911" t="s">
        <v>444</v>
      </c>
      <c r="G911" t="s">
        <v>523</v>
      </c>
      <c r="H911" t="s">
        <v>524</v>
      </c>
      <c r="I911" t="s">
        <v>525</v>
      </c>
      <c r="J911" s="87">
        <v>4</v>
      </c>
      <c r="K911" s="89">
        <v>792</v>
      </c>
      <c r="L911" s="89">
        <v>3168</v>
      </c>
    </row>
    <row r="912" spans="1:12" x14ac:dyDescent="0.25">
      <c r="A912" t="s">
        <v>1468</v>
      </c>
      <c r="B912" s="92">
        <v>46382</v>
      </c>
      <c r="C912" t="s">
        <v>477</v>
      </c>
      <c r="D912" t="s">
        <v>228</v>
      </c>
      <c r="E912" t="s">
        <v>522</v>
      </c>
      <c r="F912" t="s">
        <v>465</v>
      </c>
      <c r="G912" t="s">
        <v>518</v>
      </c>
      <c r="H912" t="s">
        <v>519</v>
      </c>
      <c r="I912" t="s">
        <v>520</v>
      </c>
      <c r="J912" s="87">
        <v>2</v>
      </c>
      <c r="K912" s="89">
        <v>154</v>
      </c>
      <c r="L912" s="89">
        <v>308</v>
      </c>
    </row>
    <row r="913" spans="1:12" x14ac:dyDescent="0.25">
      <c r="A913" t="s">
        <v>1469</v>
      </c>
      <c r="B913" s="92">
        <v>46382</v>
      </c>
      <c r="C913" t="s">
        <v>441</v>
      </c>
      <c r="D913" t="s">
        <v>225</v>
      </c>
      <c r="E913" t="s">
        <v>522</v>
      </c>
      <c r="F913" t="s">
        <v>465</v>
      </c>
      <c r="G913" t="s">
        <v>466</v>
      </c>
      <c r="H913" t="s">
        <v>467</v>
      </c>
      <c r="I913" t="s">
        <v>468</v>
      </c>
      <c r="J913" s="87">
        <v>5</v>
      </c>
      <c r="K913" s="89">
        <v>199</v>
      </c>
      <c r="L913" s="89">
        <v>995</v>
      </c>
    </row>
    <row r="914" spans="1:12" x14ac:dyDescent="0.25">
      <c r="A914" t="s">
        <v>1470</v>
      </c>
      <c r="B914" s="92">
        <v>46384</v>
      </c>
      <c r="C914" t="s">
        <v>457</v>
      </c>
      <c r="D914" t="s">
        <v>498</v>
      </c>
      <c r="E914" t="s">
        <v>716</v>
      </c>
      <c r="F914" t="s">
        <v>444</v>
      </c>
      <c r="G914" t="s">
        <v>445</v>
      </c>
      <c r="H914" t="s">
        <v>446</v>
      </c>
      <c r="I914" t="s">
        <v>447</v>
      </c>
      <c r="J914" s="87">
        <v>12</v>
      </c>
      <c r="K914" s="89">
        <v>954</v>
      </c>
      <c r="L914" s="89">
        <v>11448</v>
      </c>
    </row>
    <row r="915" spans="1:12" x14ac:dyDescent="0.25">
      <c r="A915" t="s">
        <v>1471</v>
      </c>
      <c r="B915" s="92">
        <v>46384</v>
      </c>
      <c r="C915" t="s">
        <v>500</v>
      </c>
      <c r="D915" t="s">
        <v>527</v>
      </c>
      <c r="E915" t="s">
        <v>572</v>
      </c>
      <c r="F915" t="s">
        <v>557</v>
      </c>
      <c r="G915" t="s">
        <v>573</v>
      </c>
      <c r="H915" t="s">
        <v>574</v>
      </c>
      <c r="I915" t="s">
        <v>575</v>
      </c>
      <c r="J915" s="87">
        <v>2</v>
      </c>
      <c r="K915" s="89">
        <v>280</v>
      </c>
      <c r="L915" s="89">
        <v>560</v>
      </c>
    </row>
    <row r="916" spans="1:12" x14ac:dyDescent="0.25">
      <c r="A916" t="s">
        <v>1472</v>
      </c>
      <c r="B916" s="92">
        <v>46384</v>
      </c>
      <c r="C916" t="s">
        <v>441</v>
      </c>
      <c r="D916" t="s">
        <v>517</v>
      </c>
      <c r="E916" t="s">
        <v>611</v>
      </c>
      <c r="F916" t="s">
        <v>465</v>
      </c>
      <c r="G916" t="s">
        <v>518</v>
      </c>
      <c r="H916" t="s">
        <v>519</v>
      </c>
      <c r="I916" t="s">
        <v>520</v>
      </c>
      <c r="J916" s="87">
        <v>9</v>
      </c>
      <c r="K916" s="89">
        <v>152</v>
      </c>
      <c r="L916" s="89">
        <v>1368</v>
      </c>
    </row>
    <row r="917" spans="1:12" x14ac:dyDescent="0.25">
      <c r="A917" t="s">
        <v>1473</v>
      </c>
      <c r="B917" s="92">
        <v>46385</v>
      </c>
      <c r="C917" t="s">
        <v>506</v>
      </c>
      <c r="D917" t="s">
        <v>228</v>
      </c>
      <c r="E917" t="s">
        <v>485</v>
      </c>
      <c r="F917" t="s">
        <v>465</v>
      </c>
      <c r="G917" t="s">
        <v>466</v>
      </c>
      <c r="H917" t="s">
        <v>480</v>
      </c>
      <c r="I917" t="s">
        <v>481</v>
      </c>
      <c r="J917" s="87">
        <v>2</v>
      </c>
      <c r="K917" s="89">
        <v>369</v>
      </c>
      <c r="L917" s="89">
        <v>738</v>
      </c>
    </row>
    <row r="918" spans="1:12" x14ac:dyDescent="0.25">
      <c r="A918" t="s">
        <v>1474</v>
      </c>
      <c r="B918" s="92">
        <v>46385</v>
      </c>
      <c r="C918" t="s">
        <v>441</v>
      </c>
      <c r="D918" t="s">
        <v>470</v>
      </c>
      <c r="E918" t="s">
        <v>667</v>
      </c>
      <c r="F918" t="s">
        <v>465</v>
      </c>
      <c r="G918" t="s">
        <v>466</v>
      </c>
      <c r="H918" t="s">
        <v>467</v>
      </c>
      <c r="I918" t="s">
        <v>468</v>
      </c>
      <c r="J918" s="87">
        <v>12</v>
      </c>
      <c r="K918" s="89">
        <v>201</v>
      </c>
      <c r="L918" s="89">
        <v>2412</v>
      </c>
    </row>
    <row r="919" spans="1:12" x14ac:dyDescent="0.25">
      <c r="A919" t="s">
        <v>1475</v>
      </c>
      <c r="B919" s="92">
        <v>46385</v>
      </c>
      <c r="C919" t="s">
        <v>532</v>
      </c>
      <c r="D919" t="s">
        <v>225</v>
      </c>
      <c r="E919" t="s">
        <v>611</v>
      </c>
      <c r="F919" t="s">
        <v>459</v>
      </c>
      <c r="G919" t="s">
        <v>460</v>
      </c>
      <c r="H919" t="s">
        <v>461</v>
      </c>
      <c r="I919" t="s">
        <v>462</v>
      </c>
      <c r="J919" s="87">
        <v>7</v>
      </c>
      <c r="K919" s="89">
        <v>2039</v>
      </c>
      <c r="L919" s="89">
        <v>14273</v>
      </c>
    </row>
    <row r="920" spans="1:12" x14ac:dyDescent="0.25">
      <c r="A920" t="s">
        <v>1476</v>
      </c>
      <c r="B920" s="92">
        <v>46386</v>
      </c>
      <c r="C920" t="s">
        <v>500</v>
      </c>
      <c r="D920" t="s">
        <v>450</v>
      </c>
      <c r="E920" t="s">
        <v>680</v>
      </c>
      <c r="F920" t="s">
        <v>444</v>
      </c>
      <c r="G920" t="s">
        <v>523</v>
      </c>
      <c r="H920" t="s">
        <v>524</v>
      </c>
      <c r="I920" t="s">
        <v>525</v>
      </c>
      <c r="J920" s="87">
        <v>8</v>
      </c>
      <c r="K920" s="89">
        <v>814</v>
      </c>
      <c r="L920" s="89">
        <v>6512</v>
      </c>
    </row>
    <row r="921" spans="1:12" x14ac:dyDescent="0.25">
      <c r="A921" t="s">
        <v>1477</v>
      </c>
      <c r="B921" s="92">
        <v>46386</v>
      </c>
      <c r="C921" t="s">
        <v>497</v>
      </c>
      <c r="D921" t="s">
        <v>450</v>
      </c>
      <c r="E921" t="s">
        <v>479</v>
      </c>
      <c r="F921" t="s">
        <v>452</v>
      </c>
      <c r="G921" t="s">
        <v>486</v>
      </c>
      <c r="H921" t="s">
        <v>487</v>
      </c>
      <c r="I921" t="s">
        <v>488</v>
      </c>
      <c r="J921" s="87">
        <v>2</v>
      </c>
      <c r="K921" s="89">
        <v>420</v>
      </c>
      <c r="L921" s="89">
        <v>840</v>
      </c>
    </row>
    <row r="922" spans="1:12" x14ac:dyDescent="0.25">
      <c r="A922" t="s">
        <v>1478</v>
      </c>
      <c r="B922" s="92">
        <v>46386</v>
      </c>
      <c r="C922" t="s">
        <v>500</v>
      </c>
      <c r="D922" t="s">
        <v>527</v>
      </c>
      <c r="E922" t="s">
        <v>632</v>
      </c>
      <c r="F922" t="s">
        <v>452</v>
      </c>
      <c r="G922" t="s">
        <v>486</v>
      </c>
      <c r="H922" t="s">
        <v>487</v>
      </c>
      <c r="I922" t="s">
        <v>488</v>
      </c>
      <c r="J922" s="87">
        <v>6</v>
      </c>
      <c r="K922" s="89">
        <v>470</v>
      </c>
      <c r="L922" s="89">
        <v>2820</v>
      </c>
    </row>
    <row r="923" spans="1:12" x14ac:dyDescent="0.25">
      <c r="A923" t="s">
        <v>1479</v>
      </c>
      <c r="B923" s="92">
        <v>46387</v>
      </c>
      <c r="C923" t="s">
        <v>516</v>
      </c>
      <c r="D923" t="s">
        <v>527</v>
      </c>
      <c r="E923" t="s">
        <v>492</v>
      </c>
      <c r="F923" t="s">
        <v>444</v>
      </c>
      <c r="G923" t="s">
        <v>523</v>
      </c>
      <c r="H923" t="s">
        <v>524</v>
      </c>
      <c r="I923" t="s">
        <v>525</v>
      </c>
      <c r="J923" s="87">
        <v>2</v>
      </c>
      <c r="K923" s="89">
        <v>795</v>
      </c>
      <c r="L923" s="89">
        <v>1590</v>
      </c>
    </row>
    <row r="924" spans="1:12" x14ac:dyDescent="0.25">
      <c r="A924" t="s">
        <v>1480</v>
      </c>
      <c r="B924" s="92">
        <v>46387</v>
      </c>
      <c r="C924" t="s">
        <v>506</v>
      </c>
      <c r="D924" t="s">
        <v>501</v>
      </c>
      <c r="E924" t="s">
        <v>471</v>
      </c>
      <c r="F924" t="s">
        <v>557</v>
      </c>
      <c r="G924" t="s">
        <v>573</v>
      </c>
      <c r="H924" t="s">
        <v>574</v>
      </c>
      <c r="I924" t="s">
        <v>575</v>
      </c>
      <c r="J924" s="87">
        <v>11</v>
      </c>
      <c r="K924" s="89">
        <v>296</v>
      </c>
      <c r="L924" s="89">
        <v>3256</v>
      </c>
    </row>
    <row r="925" spans="1:12" x14ac:dyDescent="0.25">
      <c r="A925" t="s">
        <v>1481</v>
      </c>
      <c r="B925" s="92">
        <v>46387</v>
      </c>
      <c r="C925" t="s">
        <v>516</v>
      </c>
      <c r="D925" t="s">
        <v>470</v>
      </c>
      <c r="E925" t="s">
        <v>504</v>
      </c>
      <c r="F925" t="s">
        <v>444</v>
      </c>
      <c r="G925" t="s">
        <v>523</v>
      </c>
      <c r="H925" t="s">
        <v>524</v>
      </c>
      <c r="I925" t="s">
        <v>525</v>
      </c>
      <c r="J925" s="87">
        <v>11</v>
      </c>
      <c r="K925" s="89">
        <v>873</v>
      </c>
      <c r="L925" s="89">
        <v>9603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7B965-0883-4C8A-A8A4-AD7996BE2005}">
  <dimension ref="B5:L26"/>
  <sheetViews>
    <sheetView topLeftCell="A4" zoomScale="90" workbookViewId="0">
      <selection activeCell="G12" sqref="G12"/>
    </sheetView>
  </sheetViews>
  <sheetFormatPr defaultRowHeight="12.75" x14ac:dyDescent="0.2"/>
  <cols>
    <col min="1" max="1" width="4.7109375" style="3" customWidth="1"/>
    <col min="2" max="2" width="8.5703125" style="3" bestFit="1" customWidth="1"/>
    <col min="3" max="3" width="55.140625" style="3" customWidth="1"/>
    <col min="4" max="4" width="10.5703125" style="3" bestFit="1" customWidth="1"/>
    <col min="5" max="5" width="11.28515625" style="3" customWidth="1"/>
    <col min="6" max="6" width="13.5703125" style="3" bestFit="1" customWidth="1"/>
    <col min="7" max="7" width="9.140625" style="3"/>
    <col min="8" max="8" width="10.85546875" style="3" bestFit="1" customWidth="1"/>
    <col min="9" max="9" width="7.28515625" style="3" bestFit="1" customWidth="1"/>
    <col min="10" max="10" width="19.28515625" style="3" bestFit="1" customWidth="1"/>
    <col min="11" max="11" width="19.140625" style="3" bestFit="1" customWidth="1"/>
    <col min="12" max="12" width="14.85546875" style="3" bestFit="1" customWidth="1"/>
    <col min="13" max="16384" width="9.140625" style="3"/>
  </cols>
  <sheetData>
    <row r="5" spans="2:12" x14ac:dyDescent="0.2">
      <c r="C5" s="3" t="str">
        <f ca="1">"Fattura Nr. 01 "&amp;TEXT(TODAY(),"gg/mm/aaaa")</f>
        <v>Fattura Nr. 01 09/06/2026</v>
      </c>
    </row>
    <row r="6" spans="2:12" x14ac:dyDescent="0.2">
      <c r="C6" s="3" t="str">
        <f ca="1">"del "&amp;TEXT(TODAY(),"gg/mm/aaaa")</f>
        <v>del 09/06/2026</v>
      </c>
      <c r="I6" s="76" t="s">
        <v>222</v>
      </c>
      <c r="J6" s="76" t="s">
        <v>221</v>
      </c>
      <c r="K6" s="76" t="s">
        <v>220</v>
      </c>
      <c r="L6" s="76" t="s">
        <v>219</v>
      </c>
    </row>
    <row r="7" spans="2:12" ht="15" x14ac:dyDescent="0.25">
      <c r="I7" s="16" t="s">
        <v>218</v>
      </c>
      <c r="J7" s="15" t="s">
        <v>17</v>
      </c>
      <c r="K7" s="15" t="s">
        <v>217</v>
      </c>
      <c r="L7" s="14">
        <v>770</v>
      </c>
    </row>
    <row r="8" spans="2:12" ht="15" x14ac:dyDescent="0.25">
      <c r="I8" s="16" t="s">
        <v>216</v>
      </c>
      <c r="J8" s="15" t="s">
        <v>17</v>
      </c>
      <c r="K8" s="15" t="s">
        <v>215</v>
      </c>
      <c r="L8" s="14">
        <v>1200</v>
      </c>
    </row>
    <row r="9" spans="2:12" ht="15" x14ac:dyDescent="0.25">
      <c r="C9" s="75"/>
      <c r="I9" s="16" t="s">
        <v>214</v>
      </c>
      <c r="J9" s="15" t="s">
        <v>431</v>
      </c>
      <c r="K9" s="15" t="s">
        <v>200</v>
      </c>
      <c r="L9" s="14">
        <v>460</v>
      </c>
    </row>
    <row r="10" spans="2:12" ht="15" x14ac:dyDescent="0.25">
      <c r="C10" s="75"/>
      <c r="I10" s="16" t="s">
        <v>213</v>
      </c>
      <c r="J10" s="15" t="s">
        <v>431</v>
      </c>
      <c r="K10" s="15" t="s">
        <v>198</v>
      </c>
      <c r="L10" s="14">
        <v>392</v>
      </c>
    </row>
    <row r="11" spans="2:12" ht="15" x14ac:dyDescent="0.25">
      <c r="C11" s="75" t="s">
        <v>424</v>
      </c>
      <c r="I11" s="16" t="s">
        <v>212</v>
      </c>
      <c r="J11" s="15" t="s">
        <v>431</v>
      </c>
      <c r="K11" s="15" t="s">
        <v>211</v>
      </c>
      <c r="L11" s="14">
        <v>298</v>
      </c>
    </row>
    <row r="12" spans="2:12" ht="15" x14ac:dyDescent="0.25">
      <c r="C12" s="3" t="s">
        <v>423</v>
      </c>
      <c r="I12" s="16" t="s">
        <v>210</v>
      </c>
      <c r="J12" s="15" t="s">
        <v>431</v>
      </c>
      <c r="K12" s="15" t="s">
        <v>202</v>
      </c>
      <c r="L12" s="14">
        <v>330</v>
      </c>
    </row>
    <row r="13" spans="2:12" ht="15" x14ac:dyDescent="0.25">
      <c r="C13" s="74"/>
      <c r="I13" s="16" t="s">
        <v>209</v>
      </c>
      <c r="J13" s="15" t="s">
        <v>431</v>
      </c>
      <c r="K13" s="15" t="s">
        <v>207</v>
      </c>
      <c r="L13" s="14">
        <v>280</v>
      </c>
    </row>
    <row r="14" spans="2:12" ht="15" x14ac:dyDescent="0.25">
      <c r="I14" s="16" t="s">
        <v>206</v>
      </c>
      <c r="J14" s="15" t="s">
        <v>428</v>
      </c>
      <c r="K14" s="15" t="s">
        <v>430</v>
      </c>
      <c r="L14" s="14">
        <v>288</v>
      </c>
    </row>
    <row r="15" spans="2:12" s="51" customFormat="1" ht="15.75" x14ac:dyDescent="0.25">
      <c r="B15" s="73" t="s">
        <v>422</v>
      </c>
      <c r="C15" s="73" t="s">
        <v>421</v>
      </c>
      <c r="D15" s="72" t="s">
        <v>420</v>
      </c>
      <c r="E15" s="72" t="s">
        <v>419</v>
      </c>
      <c r="F15" s="72" t="s">
        <v>418</v>
      </c>
      <c r="I15" s="16" t="s">
        <v>205</v>
      </c>
      <c r="J15" s="15" t="s">
        <v>428</v>
      </c>
      <c r="K15" s="15" t="s">
        <v>429</v>
      </c>
      <c r="L15" s="14">
        <v>278</v>
      </c>
    </row>
    <row r="16" spans="2:12" s="51" customFormat="1" ht="18" customHeight="1" x14ac:dyDescent="0.25">
      <c r="B16" s="71"/>
      <c r="C16" s="70"/>
      <c r="D16" s="69"/>
      <c r="E16" s="68"/>
      <c r="F16" s="67"/>
      <c r="I16" s="16" t="s">
        <v>204</v>
      </c>
      <c r="J16" s="15" t="s">
        <v>428</v>
      </c>
      <c r="K16" s="15" t="s">
        <v>427</v>
      </c>
      <c r="L16" s="14">
        <v>230</v>
      </c>
    </row>
    <row r="17" spans="2:12" ht="15.75" x14ac:dyDescent="0.25">
      <c r="B17" s="71"/>
      <c r="C17" s="70"/>
      <c r="D17" s="69"/>
      <c r="E17" s="68"/>
      <c r="F17" s="67"/>
      <c r="I17" s="16" t="s">
        <v>201</v>
      </c>
      <c r="J17" s="15" t="s">
        <v>192</v>
      </c>
      <c r="K17" s="15" t="s">
        <v>426</v>
      </c>
      <c r="L17" s="14">
        <v>180</v>
      </c>
    </row>
    <row r="18" spans="2:12" ht="15.75" x14ac:dyDescent="0.25">
      <c r="B18" s="71"/>
      <c r="C18" s="70"/>
      <c r="D18" s="69"/>
      <c r="E18" s="68"/>
      <c r="F18" s="67"/>
      <c r="I18" s="16" t="s">
        <v>199</v>
      </c>
      <c r="J18" s="15" t="s">
        <v>192</v>
      </c>
      <c r="K18" s="15" t="s">
        <v>425</v>
      </c>
      <c r="L18" s="14">
        <v>195</v>
      </c>
    </row>
    <row r="19" spans="2:12" ht="15.75" x14ac:dyDescent="0.25">
      <c r="B19" s="71"/>
      <c r="C19" s="70"/>
      <c r="D19" s="69"/>
      <c r="E19" s="68"/>
      <c r="F19" s="67"/>
      <c r="I19" s="16" t="s">
        <v>197</v>
      </c>
      <c r="J19" s="15" t="s">
        <v>192</v>
      </c>
      <c r="K19" s="15" t="s">
        <v>196</v>
      </c>
      <c r="L19" s="14">
        <v>295</v>
      </c>
    </row>
    <row r="20" spans="2:12" ht="15.75" x14ac:dyDescent="0.25">
      <c r="B20" s="71"/>
      <c r="C20" s="70"/>
      <c r="D20" s="69"/>
      <c r="E20" s="68"/>
      <c r="F20" s="67"/>
      <c r="I20" s="16" t="s">
        <v>195</v>
      </c>
      <c r="J20" s="15" t="s">
        <v>192</v>
      </c>
      <c r="K20" s="15" t="s">
        <v>194</v>
      </c>
      <c r="L20" s="14">
        <v>330</v>
      </c>
    </row>
    <row r="21" spans="2:12" ht="15.75" x14ac:dyDescent="0.25">
      <c r="B21" s="71"/>
      <c r="C21" s="70"/>
      <c r="D21" s="69"/>
      <c r="E21" s="68"/>
      <c r="F21" s="67"/>
      <c r="I21" s="16" t="s">
        <v>193</v>
      </c>
      <c r="J21" s="15" t="s">
        <v>192</v>
      </c>
      <c r="K21" s="15" t="s">
        <v>191</v>
      </c>
      <c r="L21" s="14">
        <v>470</v>
      </c>
    </row>
    <row r="22" spans="2:12" ht="15" x14ac:dyDescent="0.2">
      <c r="B22" s="71"/>
      <c r="C22" s="70"/>
      <c r="D22" s="69"/>
      <c r="E22" s="68"/>
      <c r="F22" s="67"/>
    </row>
    <row r="23" spans="2:12" ht="15" x14ac:dyDescent="0.2">
      <c r="B23" s="71"/>
      <c r="C23" s="70"/>
      <c r="D23" s="69"/>
      <c r="E23" s="68"/>
      <c r="F23" s="67"/>
    </row>
    <row r="24" spans="2:12" ht="15" x14ac:dyDescent="0.2">
      <c r="B24" s="71"/>
      <c r="C24" s="70"/>
      <c r="D24" s="69"/>
      <c r="E24" s="68"/>
      <c r="F24" s="67"/>
    </row>
    <row r="25" spans="2:12" ht="15.75" thickBot="1" x14ac:dyDescent="0.25">
      <c r="B25" s="51"/>
      <c r="C25" s="66"/>
      <c r="D25" s="65"/>
      <c r="E25" s="64"/>
      <c r="F25" s="63"/>
    </row>
    <row r="26" spans="2:12" ht="16.5" thickBot="1" x14ac:dyDescent="0.3">
      <c r="E26" s="62" t="s">
        <v>300</v>
      </c>
      <c r="F26" s="61"/>
    </row>
  </sheetData>
  <dataValidations count="1">
    <dataValidation type="list" allowBlank="1" showInputMessage="1" showErrorMessage="1" sqref="D9:D10 C12" xr:uid="{00000000-0002-0000-0000-000000000000}">
      <formula1>"C1,C2,C3,C4,C5"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15677-D729-4015-BEE6-81F7832895DD}">
  <dimension ref="B6:I21"/>
  <sheetViews>
    <sheetView zoomScaleNormal="100" workbookViewId="0">
      <selection activeCell="G17" sqref="G17"/>
    </sheetView>
  </sheetViews>
  <sheetFormatPr defaultRowHeight="12.75" x14ac:dyDescent="0.2"/>
  <cols>
    <col min="1" max="1" width="3.85546875" style="3" customWidth="1"/>
    <col min="2" max="2" width="7.28515625" style="3" bestFit="1" customWidth="1"/>
    <col min="3" max="3" width="19.28515625" style="3" bestFit="1" customWidth="1"/>
    <col min="4" max="4" width="19.140625" style="3" bestFit="1" customWidth="1"/>
    <col min="5" max="5" width="14.85546875" style="3" bestFit="1" customWidth="1"/>
    <col min="6" max="6" width="14.85546875" style="3" customWidth="1"/>
    <col min="7" max="8" width="20" style="3" customWidth="1"/>
    <col min="9" max="9" width="20.140625" style="3" customWidth="1"/>
    <col min="10" max="16384" width="9.140625" style="3"/>
  </cols>
  <sheetData>
    <row r="6" spans="2:9" x14ac:dyDescent="0.2">
      <c r="B6" s="18" t="s">
        <v>222</v>
      </c>
      <c r="C6" s="18" t="s">
        <v>221</v>
      </c>
      <c r="D6" s="18" t="s">
        <v>220</v>
      </c>
      <c r="E6" s="18" t="s">
        <v>219</v>
      </c>
      <c r="G6" s="17" t="s">
        <v>221</v>
      </c>
      <c r="H6" s="17" t="s">
        <v>220</v>
      </c>
      <c r="I6" s="17" t="s">
        <v>219</v>
      </c>
    </row>
    <row r="7" spans="2:9" ht="15" x14ac:dyDescent="0.25">
      <c r="B7" s="16" t="s">
        <v>218</v>
      </c>
      <c r="C7" s="15" t="s">
        <v>17</v>
      </c>
      <c r="D7" s="15" t="s">
        <v>217</v>
      </c>
      <c r="E7" s="14">
        <v>770</v>
      </c>
      <c r="G7" s="3" t="s">
        <v>208</v>
      </c>
      <c r="H7" s="3" t="s">
        <v>194</v>
      </c>
    </row>
    <row r="8" spans="2:9" ht="15" x14ac:dyDescent="0.25">
      <c r="B8" s="16" t="s">
        <v>216</v>
      </c>
      <c r="C8" s="15" t="s">
        <v>17</v>
      </c>
      <c r="D8" s="15" t="s">
        <v>215</v>
      </c>
      <c r="E8" s="14">
        <v>1200</v>
      </c>
    </row>
    <row r="9" spans="2:9" ht="15" x14ac:dyDescent="0.25">
      <c r="B9" s="16" t="s">
        <v>214</v>
      </c>
      <c r="C9" s="15" t="s">
        <v>208</v>
      </c>
      <c r="D9" s="15" t="s">
        <v>200</v>
      </c>
      <c r="E9" s="14">
        <v>460</v>
      </c>
    </row>
    <row r="10" spans="2:9" ht="15" x14ac:dyDescent="0.25">
      <c r="B10" s="16" t="s">
        <v>213</v>
      </c>
      <c r="C10" s="15" t="s">
        <v>208</v>
      </c>
      <c r="D10" s="15" t="s">
        <v>198</v>
      </c>
      <c r="E10" s="14">
        <v>392</v>
      </c>
      <c r="F10" s="13"/>
    </row>
    <row r="11" spans="2:9" ht="15" x14ac:dyDescent="0.25">
      <c r="B11" s="16" t="s">
        <v>212</v>
      </c>
      <c r="C11" s="15" t="s">
        <v>208</v>
      </c>
      <c r="D11" s="15" t="s">
        <v>211</v>
      </c>
      <c r="E11" s="14">
        <v>298</v>
      </c>
      <c r="F11" s="13"/>
    </row>
    <row r="12" spans="2:9" ht="15" x14ac:dyDescent="0.25">
      <c r="B12" s="16" t="s">
        <v>210</v>
      </c>
      <c r="C12" s="15" t="s">
        <v>208</v>
      </c>
      <c r="D12" s="15" t="s">
        <v>202</v>
      </c>
      <c r="E12" s="14">
        <v>330</v>
      </c>
      <c r="F12" s="13"/>
    </row>
    <row r="13" spans="2:9" ht="15" x14ac:dyDescent="0.25">
      <c r="B13" s="16" t="s">
        <v>209</v>
      </c>
      <c r="C13" s="15" t="s">
        <v>208</v>
      </c>
      <c r="D13" s="15" t="s">
        <v>207</v>
      </c>
      <c r="E13" s="14">
        <v>280</v>
      </c>
      <c r="F13" s="13"/>
    </row>
    <row r="14" spans="2:9" ht="15" x14ac:dyDescent="0.25">
      <c r="B14" s="16" t="s">
        <v>206</v>
      </c>
      <c r="C14" s="15" t="s">
        <v>203</v>
      </c>
      <c r="D14" s="15" t="s">
        <v>200</v>
      </c>
      <c r="E14" s="14">
        <v>288</v>
      </c>
      <c r="F14" s="13"/>
    </row>
    <row r="15" spans="2:9" ht="15" x14ac:dyDescent="0.25">
      <c r="B15" s="16" t="s">
        <v>205</v>
      </c>
      <c r="C15" s="15" t="s">
        <v>203</v>
      </c>
      <c r="D15" s="15" t="s">
        <v>198</v>
      </c>
      <c r="E15" s="14">
        <v>278</v>
      </c>
      <c r="F15" s="13"/>
    </row>
    <row r="16" spans="2:9" ht="15" x14ac:dyDescent="0.25">
      <c r="B16" s="16" t="s">
        <v>204</v>
      </c>
      <c r="C16" s="15" t="s">
        <v>203</v>
      </c>
      <c r="D16" s="15" t="s">
        <v>202</v>
      </c>
      <c r="E16" s="14">
        <v>230</v>
      </c>
      <c r="F16" s="13"/>
    </row>
    <row r="17" spans="2:6" ht="15" x14ac:dyDescent="0.25">
      <c r="B17" s="16" t="s">
        <v>201</v>
      </c>
      <c r="C17" s="15" t="s">
        <v>192</v>
      </c>
      <c r="D17" s="15" t="s">
        <v>200</v>
      </c>
      <c r="E17" s="14">
        <v>180</v>
      </c>
      <c r="F17" s="13"/>
    </row>
    <row r="18" spans="2:6" ht="15" x14ac:dyDescent="0.25">
      <c r="B18" s="16" t="s">
        <v>199</v>
      </c>
      <c r="C18" s="15" t="s">
        <v>192</v>
      </c>
      <c r="D18" s="15" t="s">
        <v>198</v>
      </c>
      <c r="E18" s="14">
        <v>195</v>
      </c>
      <c r="F18" s="13"/>
    </row>
    <row r="19" spans="2:6" ht="15" x14ac:dyDescent="0.25">
      <c r="B19" s="16" t="s">
        <v>197</v>
      </c>
      <c r="C19" s="15" t="s">
        <v>192</v>
      </c>
      <c r="D19" s="15" t="s">
        <v>196</v>
      </c>
      <c r="E19" s="14">
        <v>295</v>
      </c>
      <c r="F19" s="13"/>
    </row>
    <row r="20" spans="2:6" ht="15" x14ac:dyDescent="0.25">
      <c r="B20" s="16" t="s">
        <v>195</v>
      </c>
      <c r="C20" s="15" t="s">
        <v>192</v>
      </c>
      <c r="D20" s="15" t="s">
        <v>194</v>
      </c>
      <c r="E20" s="14">
        <v>330</v>
      </c>
      <c r="F20" s="13"/>
    </row>
    <row r="21" spans="2:6" ht="15" x14ac:dyDescent="0.25">
      <c r="B21" s="16" t="s">
        <v>193</v>
      </c>
      <c r="C21" s="15" t="s">
        <v>192</v>
      </c>
      <c r="D21" s="15" t="s">
        <v>191</v>
      </c>
      <c r="E21" s="14">
        <v>470</v>
      </c>
      <c r="F21" s="13"/>
    </row>
  </sheetData>
  <dataValidations count="2">
    <dataValidation type="list" allowBlank="1" showInputMessage="1" showErrorMessage="1" sqref="H7" xr:uid="{AA383312-735A-43CC-885D-BC02016D5935}">
      <formula1>$D$7:$D$21</formula1>
    </dataValidation>
    <dataValidation type="list" allowBlank="1" showInputMessage="1" showErrorMessage="1" sqref="G7" xr:uid="{59BACB6C-A9A9-404F-A946-C24B728C5151}">
      <formula1>$C$7:$C$21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FB7A1-2F2F-44B0-BE61-259465DDC2BB}">
  <dimension ref="A1:K101"/>
  <sheetViews>
    <sheetView workbookViewId="0">
      <selection activeCell="H10" sqref="H10"/>
    </sheetView>
  </sheetViews>
  <sheetFormatPr defaultRowHeight="12.75" x14ac:dyDescent="0.2"/>
  <cols>
    <col min="1" max="1" width="11.5703125" style="3" bestFit="1" customWidth="1"/>
    <col min="2" max="2" width="21.140625" style="3" bestFit="1" customWidth="1"/>
    <col min="3" max="3" width="13.140625" style="3" bestFit="1" customWidth="1"/>
    <col min="4" max="4" width="12.85546875" style="3" bestFit="1" customWidth="1"/>
    <col min="5" max="5" width="14.28515625" style="6" bestFit="1" customWidth="1"/>
    <col min="6" max="6" width="9.140625" style="3"/>
    <col min="7" max="7" width="11" style="3" customWidth="1"/>
    <col min="8" max="8" width="22.28515625" style="3" bestFit="1" customWidth="1"/>
    <col min="9" max="9" width="13.85546875" style="3" bestFit="1" customWidth="1"/>
    <col min="10" max="10" width="14.42578125" style="3" bestFit="1" customWidth="1"/>
    <col min="11" max="11" width="9.7109375" style="3" bestFit="1" customWidth="1"/>
    <col min="12" max="16384" width="9.140625" style="3"/>
  </cols>
  <sheetData>
    <row r="1" spans="1:11" ht="15" x14ac:dyDescent="0.2">
      <c r="A1" s="4" t="s">
        <v>167</v>
      </c>
      <c r="B1" s="4" t="s">
        <v>166</v>
      </c>
      <c r="C1" s="4" t="s">
        <v>165</v>
      </c>
      <c r="D1" s="4" t="s">
        <v>164</v>
      </c>
      <c r="E1" s="5" t="s">
        <v>163</v>
      </c>
      <c r="G1" s="4" t="s">
        <v>166</v>
      </c>
    </row>
    <row r="2" spans="1:11" x14ac:dyDescent="0.2">
      <c r="A2" s="3" t="s">
        <v>171</v>
      </c>
      <c r="B2" s="3" t="s">
        <v>28</v>
      </c>
      <c r="C2" s="3" t="s">
        <v>76</v>
      </c>
      <c r="D2" s="3" t="s">
        <v>3</v>
      </c>
      <c r="E2" s="6">
        <v>525</v>
      </c>
    </row>
    <row r="3" spans="1:11" x14ac:dyDescent="0.2">
      <c r="A3" s="3" t="s">
        <v>170</v>
      </c>
      <c r="B3" s="3" t="s">
        <v>17</v>
      </c>
      <c r="C3" s="3" t="s">
        <v>62</v>
      </c>
      <c r="D3" s="3" t="s">
        <v>15</v>
      </c>
      <c r="E3" s="6">
        <v>241</v>
      </c>
    </row>
    <row r="4" spans="1:11" x14ac:dyDescent="0.2">
      <c r="A4" s="3" t="s">
        <v>169</v>
      </c>
      <c r="B4" s="3" t="s">
        <v>50</v>
      </c>
      <c r="C4" s="3" t="s">
        <v>12</v>
      </c>
      <c r="D4" s="3" t="s">
        <v>34</v>
      </c>
      <c r="E4" s="6">
        <v>391</v>
      </c>
    </row>
    <row r="5" spans="1:11" ht="15" x14ac:dyDescent="0.2">
      <c r="A5" s="3" t="s">
        <v>168</v>
      </c>
      <c r="B5" s="3" t="s">
        <v>9</v>
      </c>
      <c r="C5" s="3" t="s">
        <v>123</v>
      </c>
      <c r="D5" s="3" t="s">
        <v>75</v>
      </c>
      <c r="E5" s="6">
        <v>599</v>
      </c>
      <c r="G5" s="4" t="s">
        <v>167</v>
      </c>
      <c r="H5" s="4" t="s">
        <v>166</v>
      </c>
      <c r="I5" s="4" t="s">
        <v>165</v>
      </c>
      <c r="J5" s="4" t="s">
        <v>164</v>
      </c>
      <c r="K5" s="4" t="s">
        <v>163</v>
      </c>
    </row>
    <row r="6" spans="1:11" x14ac:dyDescent="0.2">
      <c r="A6" s="3" t="s">
        <v>162</v>
      </c>
      <c r="B6" s="3" t="s">
        <v>13</v>
      </c>
      <c r="C6" s="3" t="s">
        <v>161</v>
      </c>
      <c r="D6" s="3" t="s">
        <v>7</v>
      </c>
      <c r="E6" s="6">
        <v>493</v>
      </c>
      <c r="G6" s="3" t="s">
        <v>144</v>
      </c>
    </row>
    <row r="7" spans="1:11" x14ac:dyDescent="0.2">
      <c r="A7" s="3" t="s">
        <v>160</v>
      </c>
      <c r="B7" s="3" t="s">
        <v>17</v>
      </c>
      <c r="C7" s="3" t="s">
        <v>47</v>
      </c>
      <c r="D7" s="3" t="s">
        <v>103</v>
      </c>
      <c r="E7" s="6">
        <v>332</v>
      </c>
    </row>
    <row r="8" spans="1:11" x14ac:dyDescent="0.2">
      <c r="A8" s="3" t="s">
        <v>159</v>
      </c>
      <c r="B8" s="3" t="s">
        <v>50</v>
      </c>
      <c r="C8" s="3" t="s">
        <v>70</v>
      </c>
      <c r="D8" s="3" t="s">
        <v>7</v>
      </c>
      <c r="E8" s="6">
        <v>413</v>
      </c>
    </row>
    <row r="9" spans="1:11" x14ac:dyDescent="0.2">
      <c r="A9" s="3" t="s">
        <v>158</v>
      </c>
      <c r="B9" s="3" t="s">
        <v>31</v>
      </c>
      <c r="C9" s="3" t="s">
        <v>35</v>
      </c>
      <c r="D9" s="3" t="s">
        <v>105</v>
      </c>
      <c r="E9" s="6">
        <v>510</v>
      </c>
    </row>
    <row r="10" spans="1:11" x14ac:dyDescent="0.2">
      <c r="A10" s="3" t="s">
        <v>157</v>
      </c>
      <c r="B10" s="3" t="s">
        <v>28</v>
      </c>
      <c r="C10" s="3" t="s">
        <v>68</v>
      </c>
      <c r="D10" s="3" t="s">
        <v>67</v>
      </c>
      <c r="E10" s="6">
        <v>525</v>
      </c>
    </row>
    <row r="11" spans="1:11" x14ac:dyDescent="0.2">
      <c r="A11" s="3" t="s">
        <v>156</v>
      </c>
      <c r="B11" s="3" t="s">
        <v>17</v>
      </c>
      <c r="C11" s="3" t="s">
        <v>35</v>
      </c>
      <c r="D11" s="3" t="s">
        <v>41</v>
      </c>
      <c r="E11" s="6">
        <v>356</v>
      </c>
    </row>
    <row r="12" spans="1:11" x14ac:dyDescent="0.2">
      <c r="A12" s="3" t="s">
        <v>155</v>
      </c>
      <c r="B12" s="3" t="s">
        <v>50</v>
      </c>
      <c r="C12" s="3" t="s">
        <v>16</v>
      </c>
      <c r="D12" s="3" t="s">
        <v>154</v>
      </c>
      <c r="E12" s="6">
        <v>194</v>
      </c>
    </row>
    <row r="13" spans="1:11" x14ac:dyDescent="0.2">
      <c r="A13" s="3" t="s">
        <v>153</v>
      </c>
      <c r="B13" s="3" t="s">
        <v>31</v>
      </c>
      <c r="C13" s="3" t="s">
        <v>47</v>
      </c>
      <c r="D13" s="3" t="s">
        <v>54</v>
      </c>
      <c r="E13" s="6">
        <v>274</v>
      </c>
    </row>
    <row r="14" spans="1:11" x14ac:dyDescent="0.2">
      <c r="A14" s="3" t="s">
        <v>152</v>
      </c>
      <c r="B14" s="3" t="s">
        <v>9</v>
      </c>
      <c r="C14" s="3" t="s">
        <v>30</v>
      </c>
      <c r="D14" s="3" t="s">
        <v>34</v>
      </c>
      <c r="E14" s="6">
        <v>339</v>
      </c>
    </row>
    <row r="15" spans="1:11" x14ac:dyDescent="0.2">
      <c r="A15" s="3" t="s">
        <v>151</v>
      </c>
      <c r="B15" s="3" t="s">
        <v>28</v>
      </c>
      <c r="C15" s="3" t="s">
        <v>39</v>
      </c>
      <c r="D15" s="3" t="s">
        <v>121</v>
      </c>
      <c r="E15" s="6">
        <v>344</v>
      </c>
    </row>
    <row r="16" spans="1:11" x14ac:dyDescent="0.2">
      <c r="A16" s="3" t="s">
        <v>150</v>
      </c>
      <c r="B16" s="3" t="s">
        <v>28</v>
      </c>
      <c r="C16" s="3" t="s">
        <v>149</v>
      </c>
      <c r="D16" s="3" t="s">
        <v>41</v>
      </c>
      <c r="E16" s="6">
        <v>117</v>
      </c>
    </row>
    <row r="17" spans="1:5" x14ac:dyDescent="0.2">
      <c r="A17" s="3" t="s">
        <v>148</v>
      </c>
      <c r="B17" s="3" t="s">
        <v>9</v>
      </c>
      <c r="C17" s="3" t="s">
        <v>85</v>
      </c>
      <c r="D17" s="3" t="s">
        <v>54</v>
      </c>
      <c r="E17" s="6">
        <v>509</v>
      </c>
    </row>
    <row r="18" spans="1:5" x14ac:dyDescent="0.2">
      <c r="A18" s="3" t="s">
        <v>147</v>
      </c>
      <c r="B18" s="3" t="s">
        <v>13</v>
      </c>
      <c r="C18" s="3" t="s">
        <v>30</v>
      </c>
      <c r="D18" s="3" t="s">
        <v>19</v>
      </c>
      <c r="E18" s="6">
        <v>421</v>
      </c>
    </row>
    <row r="19" spans="1:5" x14ac:dyDescent="0.2">
      <c r="A19" s="3" t="s">
        <v>146</v>
      </c>
      <c r="B19" s="3" t="s">
        <v>55</v>
      </c>
      <c r="C19" s="3" t="s">
        <v>4</v>
      </c>
      <c r="D19" s="3" t="s">
        <v>90</v>
      </c>
      <c r="E19" s="6">
        <v>151</v>
      </c>
    </row>
    <row r="20" spans="1:5" x14ac:dyDescent="0.2">
      <c r="A20" s="3" t="s">
        <v>145</v>
      </c>
      <c r="B20" s="3" t="s">
        <v>9</v>
      </c>
      <c r="C20" s="3" t="s">
        <v>76</v>
      </c>
      <c r="D20" s="3" t="s">
        <v>38</v>
      </c>
      <c r="E20" s="6">
        <v>519</v>
      </c>
    </row>
    <row r="21" spans="1:5" x14ac:dyDescent="0.2">
      <c r="A21" s="3" t="s">
        <v>144</v>
      </c>
      <c r="B21" s="3" t="s">
        <v>21</v>
      </c>
      <c r="C21" s="3" t="s">
        <v>27</v>
      </c>
      <c r="D21" s="3" t="s">
        <v>105</v>
      </c>
      <c r="E21" s="6">
        <v>432</v>
      </c>
    </row>
    <row r="22" spans="1:5" x14ac:dyDescent="0.2">
      <c r="A22" s="3" t="s">
        <v>143</v>
      </c>
      <c r="B22" s="3" t="s">
        <v>13</v>
      </c>
      <c r="C22" s="3" t="s">
        <v>70</v>
      </c>
      <c r="D22" s="3" t="s">
        <v>54</v>
      </c>
      <c r="E22" s="6">
        <v>347</v>
      </c>
    </row>
    <row r="23" spans="1:5" x14ac:dyDescent="0.2">
      <c r="A23" s="3" t="s">
        <v>142</v>
      </c>
      <c r="B23" s="3" t="s">
        <v>9</v>
      </c>
      <c r="C23" s="3" t="s">
        <v>72</v>
      </c>
      <c r="D23" s="3" t="s">
        <v>137</v>
      </c>
      <c r="E23" s="6">
        <v>469</v>
      </c>
    </row>
    <row r="24" spans="1:5" x14ac:dyDescent="0.2">
      <c r="A24" s="3" t="s">
        <v>141</v>
      </c>
      <c r="B24" s="3" t="s">
        <v>36</v>
      </c>
      <c r="C24" s="3" t="s">
        <v>27</v>
      </c>
      <c r="D24" s="3" t="s">
        <v>38</v>
      </c>
      <c r="E24" s="6">
        <v>256</v>
      </c>
    </row>
    <row r="25" spans="1:5" x14ac:dyDescent="0.2">
      <c r="A25" s="3" t="s">
        <v>140</v>
      </c>
      <c r="B25" s="3" t="s">
        <v>31</v>
      </c>
      <c r="C25" s="3" t="s">
        <v>62</v>
      </c>
      <c r="D25" s="3" t="s">
        <v>11</v>
      </c>
      <c r="E25" s="6">
        <v>490</v>
      </c>
    </row>
    <row r="26" spans="1:5" x14ac:dyDescent="0.2">
      <c r="A26" s="3" t="s">
        <v>139</v>
      </c>
      <c r="B26" s="3" t="s">
        <v>5</v>
      </c>
      <c r="C26" s="3" t="s">
        <v>35</v>
      </c>
      <c r="D26" s="3" t="s">
        <v>38</v>
      </c>
      <c r="E26" s="6">
        <v>200</v>
      </c>
    </row>
    <row r="27" spans="1:5" x14ac:dyDescent="0.2">
      <c r="A27" s="3" t="s">
        <v>138</v>
      </c>
      <c r="B27" s="3" t="s">
        <v>36</v>
      </c>
      <c r="C27" s="3" t="s">
        <v>27</v>
      </c>
      <c r="D27" s="3" t="s">
        <v>137</v>
      </c>
      <c r="E27" s="6">
        <v>313</v>
      </c>
    </row>
    <row r="28" spans="1:5" x14ac:dyDescent="0.2">
      <c r="A28" s="3" t="s">
        <v>136</v>
      </c>
      <c r="B28" s="3" t="s">
        <v>31</v>
      </c>
      <c r="C28" s="3" t="s">
        <v>76</v>
      </c>
      <c r="D28" s="3" t="s">
        <v>7</v>
      </c>
      <c r="E28" s="6">
        <v>292</v>
      </c>
    </row>
    <row r="29" spans="1:5" x14ac:dyDescent="0.2">
      <c r="A29" s="3" t="s">
        <v>135</v>
      </c>
      <c r="B29" s="3" t="s">
        <v>36</v>
      </c>
      <c r="C29" s="3" t="s">
        <v>85</v>
      </c>
      <c r="D29" s="3" t="s">
        <v>15</v>
      </c>
      <c r="E29" s="6">
        <v>177</v>
      </c>
    </row>
    <row r="30" spans="1:5" x14ac:dyDescent="0.2">
      <c r="A30" s="3" t="s">
        <v>134</v>
      </c>
      <c r="B30" s="3" t="s">
        <v>36</v>
      </c>
      <c r="C30" s="3" t="s">
        <v>62</v>
      </c>
      <c r="D30" s="3" t="s">
        <v>75</v>
      </c>
      <c r="E30" s="6">
        <v>348</v>
      </c>
    </row>
    <row r="31" spans="1:5" x14ac:dyDescent="0.2">
      <c r="A31" s="3" t="s">
        <v>133</v>
      </c>
      <c r="B31" s="3" t="s">
        <v>13</v>
      </c>
      <c r="C31" s="3" t="s">
        <v>12</v>
      </c>
      <c r="D31" s="3" t="s">
        <v>23</v>
      </c>
      <c r="E31" s="6">
        <v>329</v>
      </c>
    </row>
    <row r="32" spans="1:5" x14ac:dyDescent="0.2">
      <c r="A32" s="3" t="s">
        <v>132</v>
      </c>
      <c r="B32" s="3" t="s">
        <v>31</v>
      </c>
      <c r="C32" s="3" t="s">
        <v>81</v>
      </c>
      <c r="D32" s="3" t="s">
        <v>121</v>
      </c>
      <c r="E32" s="6">
        <v>459</v>
      </c>
    </row>
    <row r="33" spans="1:5" x14ac:dyDescent="0.2">
      <c r="A33" s="3" t="s">
        <v>131</v>
      </c>
      <c r="B33" s="3" t="s">
        <v>28</v>
      </c>
      <c r="C33" s="3" t="s">
        <v>4</v>
      </c>
      <c r="D33" s="3" t="s">
        <v>130</v>
      </c>
      <c r="E33" s="6">
        <v>103</v>
      </c>
    </row>
    <row r="34" spans="1:5" x14ac:dyDescent="0.2">
      <c r="A34" s="3" t="s">
        <v>129</v>
      </c>
      <c r="B34" s="3" t="s">
        <v>21</v>
      </c>
      <c r="C34" s="3" t="s">
        <v>76</v>
      </c>
      <c r="D34" s="3" t="s">
        <v>38</v>
      </c>
      <c r="E34" s="6">
        <v>477</v>
      </c>
    </row>
    <row r="35" spans="1:5" x14ac:dyDescent="0.2">
      <c r="A35" s="3" t="s">
        <v>128</v>
      </c>
      <c r="B35" s="3" t="s">
        <v>9</v>
      </c>
      <c r="C35" s="3" t="s">
        <v>65</v>
      </c>
      <c r="D35" s="3" t="s">
        <v>54</v>
      </c>
      <c r="E35" s="6">
        <v>303</v>
      </c>
    </row>
    <row r="36" spans="1:5" x14ac:dyDescent="0.2">
      <c r="A36" s="3" t="s">
        <v>127</v>
      </c>
      <c r="B36" s="3" t="s">
        <v>36</v>
      </c>
      <c r="C36" s="3" t="s">
        <v>87</v>
      </c>
      <c r="D36" s="3" t="s">
        <v>38</v>
      </c>
      <c r="E36" s="6">
        <v>410</v>
      </c>
    </row>
    <row r="37" spans="1:5" x14ac:dyDescent="0.2">
      <c r="A37" s="3" t="s">
        <v>126</v>
      </c>
      <c r="B37" s="3" t="s">
        <v>9</v>
      </c>
      <c r="C37" s="3" t="s">
        <v>81</v>
      </c>
      <c r="D37" s="3" t="s">
        <v>67</v>
      </c>
      <c r="E37" s="6">
        <v>372</v>
      </c>
    </row>
    <row r="38" spans="1:5" x14ac:dyDescent="0.2">
      <c r="A38" s="3" t="s">
        <v>125</v>
      </c>
      <c r="B38" s="3" t="s">
        <v>50</v>
      </c>
      <c r="C38" s="3" t="s">
        <v>62</v>
      </c>
      <c r="D38" s="3" t="s">
        <v>7</v>
      </c>
      <c r="E38" s="6">
        <v>562</v>
      </c>
    </row>
    <row r="39" spans="1:5" x14ac:dyDescent="0.2">
      <c r="A39" s="3" t="s">
        <v>124</v>
      </c>
      <c r="B39" s="3" t="s">
        <v>28</v>
      </c>
      <c r="C39" s="3" t="s">
        <v>123</v>
      </c>
      <c r="D39" s="3" t="s">
        <v>54</v>
      </c>
      <c r="E39" s="6">
        <v>302</v>
      </c>
    </row>
    <row r="40" spans="1:5" x14ac:dyDescent="0.2">
      <c r="A40" s="3" t="s">
        <v>122</v>
      </c>
      <c r="B40" s="3" t="s">
        <v>50</v>
      </c>
      <c r="C40" s="3" t="s">
        <v>78</v>
      </c>
      <c r="D40" s="3" t="s">
        <v>121</v>
      </c>
      <c r="E40" s="6">
        <v>538</v>
      </c>
    </row>
    <row r="41" spans="1:5" x14ac:dyDescent="0.2">
      <c r="A41" s="3" t="s">
        <v>120</v>
      </c>
      <c r="B41" s="3" t="s">
        <v>55</v>
      </c>
      <c r="C41" s="3" t="s">
        <v>119</v>
      </c>
      <c r="D41" s="3" t="s">
        <v>19</v>
      </c>
      <c r="E41" s="6">
        <v>577</v>
      </c>
    </row>
    <row r="42" spans="1:5" x14ac:dyDescent="0.2">
      <c r="A42" s="3" t="s">
        <v>118</v>
      </c>
      <c r="B42" s="3" t="s">
        <v>21</v>
      </c>
      <c r="C42" s="3" t="s">
        <v>76</v>
      </c>
      <c r="D42" s="3" t="s">
        <v>11</v>
      </c>
      <c r="E42" s="6">
        <v>136</v>
      </c>
    </row>
    <row r="43" spans="1:5" x14ac:dyDescent="0.2">
      <c r="A43" s="3" t="s">
        <v>117</v>
      </c>
      <c r="B43" s="3" t="s">
        <v>13</v>
      </c>
      <c r="C43" s="3" t="s">
        <v>72</v>
      </c>
      <c r="D43" s="3" t="s">
        <v>46</v>
      </c>
      <c r="E43" s="6">
        <v>313</v>
      </c>
    </row>
    <row r="44" spans="1:5" x14ac:dyDescent="0.2">
      <c r="A44" s="3" t="s">
        <v>116</v>
      </c>
      <c r="B44" s="3" t="s">
        <v>28</v>
      </c>
      <c r="C44" s="3" t="s">
        <v>44</v>
      </c>
      <c r="D44" s="3" t="s">
        <v>101</v>
      </c>
      <c r="E44" s="6">
        <v>149</v>
      </c>
    </row>
    <row r="45" spans="1:5" x14ac:dyDescent="0.2">
      <c r="A45" s="3" t="s">
        <v>115</v>
      </c>
      <c r="B45" s="3" t="s">
        <v>31</v>
      </c>
      <c r="C45" s="3" t="s">
        <v>39</v>
      </c>
      <c r="D45" s="3" t="s">
        <v>38</v>
      </c>
      <c r="E45" s="6">
        <v>256</v>
      </c>
    </row>
    <row r="46" spans="1:5" x14ac:dyDescent="0.2">
      <c r="A46" s="3" t="s">
        <v>114</v>
      </c>
      <c r="B46" s="3" t="s">
        <v>5</v>
      </c>
      <c r="C46" s="3" t="s">
        <v>12</v>
      </c>
      <c r="D46" s="3" t="s">
        <v>103</v>
      </c>
      <c r="E46" s="6">
        <v>250</v>
      </c>
    </row>
    <row r="47" spans="1:5" x14ac:dyDescent="0.2">
      <c r="A47" s="3" t="s">
        <v>113</v>
      </c>
      <c r="B47" s="3" t="s">
        <v>28</v>
      </c>
      <c r="C47" s="3" t="s">
        <v>44</v>
      </c>
      <c r="D47" s="3" t="s">
        <v>75</v>
      </c>
      <c r="E47" s="6">
        <v>445</v>
      </c>
    </row>
    <row r="48" spans="1:5" x14ac:dyDescent="0.2">
      <c r="A48" s="3" t="s">
        <v>112</v>
      </c>
      <c r="B48" s="3" t="s">
        <v>13</v>
      </c>
      <c r="C48" s="3" t="s">
        <v>65</v>
      </c>
      <c r="D48" s="3" t="s">
        <v>67</v>
      </c>
      <c r="E48" s="6">
        <v>528</v>
      </c>
    </row>
    <row r="49" spans="1:5" x14ac:dyDescent="0.2">
      <c r="A49" s="3" t="s">
        <v>111</v>
      </c>
      <c r="B49" s="3" t="s">
        <v>5</v>
      </c>
      <c r="C49" s="3" t="s">
        <v>78</v>
      </c>
      <c r="D49" s="3" t="s">
        <v>61</v>
      </c>
      <c r="E49" s="6">
        <v>270</v>
      </c>
    </row>
    <row r="50" spans="1:5" x14ac:dyDescent="0.2">
      <c r="A50" s="3" t="s">
        <v>110</v>
      </c>
      <c r="B50" s="3" t="s">
        <v>31</v>
      </c>
      <c r="C50" s="3" t="s">
        <v>85</v>
      </c>
      <c r="D50" s="3" t="s">
        <v>46</v>
      </c>
      <c r="E50" s="6">
        <v>497</v>
      </c>
    </row>
    <row r="51" spans="1:5" x14ac:dyDescent="0.2">
      <c r="A51" s="3" t="s">
        <v>109</v>
      </c>
      <c r="B51" s="3" t="s">
        <v>55</v>
      </c>
      <c r="C51" s="3" t="s">
        <v>4</v>
      </c>
      <c r="D51" s="3" t="s">
        <v>23</v>
      </c>
      <c r="E51" s="6">
        <v>95</v>
      </c>
    </row>
    <row r="52" spans="1:5" x14ac:dyDescent="0.2">
      <c r="A52" s="3" t="s">
        <v>108</v>
      </c>
      <c r="B52" s="3" t="s">
        <v>21</v>
      </c>
      <c r="C52" s="3" t="s">
        <v>59</v>
      </c>
      <c r="D52" s="3" t="s">
        <v>103</v>
      </c>
      <c r="E52" s="6">
        <v>483</v>
      </c>
    </row>
    <row r="53" spans="1:5" x14ac:dyDescent="0.2">
      <c r="A53" s="3" t="s">
        <v>107</v>
      </c>
      <c r="B53" s="3" t="s">
        <v>36</v>
      </c>
      <c r="C53" s="3" t="s">
        <v>39</v>
      </c>
      <c r="D53" s="3" t="s">
        <v>38</v>
      </c>
      <c r="E53" s="6">
        <v>215</v>
      </c>
    </row>
    <row r="54" spans="1:5" x14ac:dyDescent="0.2">
      <c r="A54" s="3" t="s">
        <v>106</v>
      </c>
      <c r="B54" s="3" t="s">
        <v>31</v>
      </c>
      <c r="C54" s="3" t="s">
        <v>81</v>
      </c>
      <c r="D54" s="3" t="s">
        <v>105</v>
      </c>
      <c r="E54" s="6">
        <v>543</v>
      </c>
    </row>
    <row r="55" spans="1:5" x14ac:dyDescent="0.2">
      <c r="A55" s="3" t="s">
        <v>104</v>
      </c>
      <c r="B55" s="3" t="s">
        <v>31</v>
      </c>
      <c r="C55" s="3" t="s">
        <v>72</v>
      </c>
      <c r="D55" s="3" t="s">
        <v>103</v>
      </c>
      <c r="E55" s="6">
        <v>320</v>
      </c>
    </row>
    <row r="56" spans="1:5" x14ac:dyDescent="0.2">
      <c r="A56" s="3" t="s">
        <v>102</v>
      </c>
      <c r="B56" s="3" t="s">
        <v>13</v>
      </c>
      <c r="C56" s="3" t="s">
        <v>68</v>
      </c>
      <c r="D56" s="3" t="s">
        <v>101</v>
      </c>
      <c r="E56" s="6">
        <v>562</v>
      </c>
    </row>
    <row r="57" spans="1:5" x14ac:dyDescent="0.2">
      <c r="A57" s="3" t="s">
        <v>100</v>
      </c>
      <c r="B57" s="3" t="s">
        <v>21</v>
      </c>
      <c r="C57" s="3" t="s">
        <v>81</v>
      </c>
      <c r="D57" s="3" t="s">
        <v>11</v>
      </c>
      <c r="E57" s="6">
        <v>487</v>
      </c>
    </row>
    <row r="58" spans="1:5" x14ac:dyDescent="0.2">
      <c r="A58" s="3" t="s">
        <v>99</v>
      </c>
      <c r="B58" s="3" t="s">
        <v>36</v>
      </c>
      <c r="C58" s="3" t="s">
        <v>62</v>
      </c>
      <c r="D58" s="3" t="s">
        <v>49</v>
      </c>
      <c r="E58" s="6">
        <v>265</v>
      </c>
    </row>
    <row r="59" spans="1:5" x14ac:dyDescent="0.2">
      <c r="A59" s="3" t="s">
        <v>98</v>
      </c>
      <c r="B59" s="3" t="s">
        <v>21</v>
      </c>
      <c r="C59" s="3" t="s">
        <v>97</v>
      </c>
      <c r="D59" s="3" t="s">
        <v>19</v>
      </c>
      <c r="E59" s="6">
        <v>88</v>
      </c>
    </row>
    <row r="60" spans="1:5" x14ac:dyDescent="0.2">
      <c r="A60" s="3" t="s">
        <v>96</v>
      </c>
      <c r="B60" s="3" t="s">
        <v>13</v>
      </c>
      <c r="C60" s="3" t="s">
        <v>47</v>
      </c>
      <c r="D60" s="3" t="s">
        <v>38</v>
      </c>
      <c r="E60" s="6">
        <v>153</v>
      </c>
    </row>
    <row r="61" spans="1:5" x14ac:dyDescent="0.2">
      <c r="A61" s="3" t="s">
        <v>95</v>
      </c>
      <c r="B61" s="3" t="s">
        <v>55</v>
      </c>
      <c r="C61" s="3" t="s">
        <v>68</v>
      </c>
      <c r="D61" s="3" t="s">
        <v>75</v>
      </c>
      <c r="E61" s="6">
        <v>419</v>
      </c>
    </row>
    <row r="62" spans="1:5" x14ac:dyDescent="0.2">
      <c r="A62" s="3" t="s">
        <v>94</v>
      </c>
      <c r="B62" s="3" t="s">
        <v>36</v>
      </c>
      <c r="C62" s="3" t="s">
        <v>78</v>
      </c>
      <c r="D62" s="3" t="s">
        <v>52</v>
      </c>
      <c r="E62" s="6">
        <v>417</v>
      </c>
    </row>
    <row r="63" spans="1:5" x14ac:dyDescent="0.2">
      <c r="A63" s="3" t="s">
        <v>93</v>
      </c>
      <c r="B63" s="3" t="s">
        <v>31</v>
      </c>
      <c r="C63" s="3" t="s">
        <v>85</v>
      </c>
      <c r="D63" s="3" t="s">
        <v>3</v>
      </c>
      <c r="E63" s="6">
        <v>569</v>
      </c>
    </row>
    <row r="64" spans="1:5" x14ac:dyDescent="0.2">
      <c r="A64" s="3" t="s">
        <v>92</v>
      </c>
      <c r="B64" s="3" t="s">
        <v>31</v>
      </c>
      <c r="C64" s="3" t="s">
        <v>91</v>
      </c>
      <c r="D64" s="3" t="s">
        <v>90</v>
      </c>
      <c r="E64" s="6">
        <v>109</v>
      </c>
    </row>
    <row r="65" spans="1:5" x14ac:dyDescent="0.2">
      <c r="A65" s="3" t="s">
        <v>89</v>
      </c>
      <c r="B65" s="3" t="s">
        <v>13</v>
      </c>
      <c r="C65" s="3" t="s">
        <v>76</v>
      </c>
      <c r="D65" s="3" t="s">
        <v>23</v>
      </c>
      <c r="E65" s="6">
        <v>183</v>
      </c>
    </row>
    <row r="66" spans="1:5" x14ac:dyDescent="0.2">
      <c r="A66" s="3" t="s">
        <v>88</v>
      </c>
      <c r="B66" s="3" t="s">
        <v>21</v>
      </c>
      <c r="C66" s="3" t="s">
        <v>87</v>
      </c>
      <c r="D66" s="3" t="s">
        <v>3</v>
      </c>
      <c r="E66" s="6">
        <v>186</v>
      </c>
    </row>
    <row r="67" spans="1:5" x14ac:dyDescent="0.2">
      <c r="A67" s="3" t="s">
        <v>86</v>
      </c>
      <c r="B67" s="3" t="s">
        <v>13</v>
      </c>
      <c r="C67" s="3" t="s">
        <v>85</v>
      </c>
      <c r="D67" s="3" t="s">
        <v>19</v>
      </c>
      <c r="E67" s="6">
        <v>569</v>
      </c>
    </row>
    <row r="68" spans="1:5" x14ac:dyDescent="0.2">
      <c r="A68" s="3" t="s">
        <v>84</v>
      </c>
      <c r="B68" s="3" t="s">
        <v>55</v>
      </c>
      <c r="C68" s="3" t="s">
        <v>65</v>
      </c>
      <c r="D68" s="3" t="s">
        <v>11</v>
      </c>
      <c r="E68" s="6">
        <v>195</v>
      </c>
    </row>
    <row r="69" spans="1:5" x14ac:dyDescent="0.2">
      <c r="A69" s="3" t="s">
        <v>83</v>
      </c>
      <c r="B69" s="3" t="s">
        <v>31</v>
      </c>
      <c r="C69" s="3" t="s">
        <v>4</v>
      </c>
      <c r="D69" s="3" t="s">
        <v>49</v>
      </c>
      <c r="E69" s="6">
        <v>292</v>
      </c>
    </row>
    <row r="70" spans="1:5" x14ac:dyDescent="0.2">
      <c r="A70" s="3" t="s">
        <v>82</v>
      </c>
      <c r="B70" s="3" t="s">
        <v>13</v>
      </c>
      <c r="C70" s="3" t="s">
        <v>81</v>
      </c>
      <c r="D70" s="3" t="s">
        <v>67</v>
      </c>
      <c r="E70" s="6">
        <v>82</v>
      </c>
    </row>
    <row r="71" spans="1:5" x14ac:dyDescent="0.2">
      <c r="A71" s="3" t="s">
        <v>80</v>
      </c>
      <c r="B71" s="3" t="s">
        <v>5</v>
      </c>
      <c r="C71" s="3" t="s">
        <v>62</v>
      </c>
      <c r="D71" s="3" t="s">
        <v>19</v>
      </c>
      <c r="E71" s="6">
        <v>190</v>
      </c>
    </row>
    <row r="72" spans="1:5" x14ac:dyDescent="0.2">
      <c r="A72" s="3" t="s">
        <v>79</v>
      </c>
      <c r="B72" s="3" t="s">
        <v>28</v>
      </c>
      <c r="C72" s="3" t="s">
        <v>78</v>
      </c>
      <c r="D72" s="3" t="s">
        <v>54</v>
      </c>
      <c r="E72" s="6">
        <v>364</v>
      </c>
    </row>
    <row r="73" spans="1:5" x14ac:dyDescent="0.2">
      <c r="A73" s="3" t="s">
        <v>77</v>
      </c>
      <c r="B73" s="3" t="s">
        <v>36</v>
      </c>
      <c r="C73" s="3" t="s">
        <v>76</v>
      </c>
      <c r="D73" s="3" t="s">
        <v>75</v>
      </c>
      <c r="E73" s="6">
        <v>135</v>
      </c>
    </row>
    <row r="74" spans="1:5" x14ac:dyDescent="0.2">
      <c r="A74" s="3" t="s">
        <v>74</v>
      </c>
      <c r="B74" s="3" t="s">
        <v>28</v>
      </c>
      <c r="C74" s="3" t="s">
        <v>47</v>
      </c>
      <c r="D74" s="3" t="s">
        <v>54</v>
      </c>
      <c r="E74" s="6">
        <v>339</v>
      </c>
    </row>
    <row r="75" spans="1:5" x14ac:dyDescent="0.2">
      <c r="A75" s="3" t="s">
        <v>73</v>
      </c>
      <c r="B75" s="3" t="s">
        <v>5</v>
      </c>
      <c r="C75" s="3" t="s">
        <v>72</v>
      </c>
      <c r="D75" s="3" t="s">
        <v>3</v>
      </c>
      <c r="E75" s="6">
        <v>488</v>
      </c>
    </row>
    <row r="76" spans="1:5" x14ac:dyDescent="0.2">
      <c r="A76" s="3" t="s">
        <v>71</v>
      </c>
      <c r="B76" s="3" t="s">
        <v>13</v>
      </c>
      <c r="C76" s="3" t="s">
        <v>70</v>
      </c>
      <c r="D76" s="3" t="s">
        <v>7</v>
      </c>
      <c r="E76" s="6">
        <v>288</v>
      </c>
    </row>
    <row r="77" spans="1:5" x14ac:dyDescent="0.2">
      <c r="A77" s="3" t="s">
        <v>69</v>
      </c>
      <c r="B77" s="3" t="s">
        <v>17</v>
      </c>
      <c r="C77" s="3" t="s">
        <v>68</v>
      </c>
      <c r="D77" s="3" t="s">
        <v>67</v>
      </c>
      <c r="E77" s="6">
        <v>279</v>
      </c>
    </row>
    <row r="78" spans="1:5" x14ac:dyDescent="0.2">
      <c r="A78" s="3" t="s">
        <v>66</v>
      </c>
      <c r="B78" s="3" t="s">
        <v>13</v>
      </c>
      <c r="C78" s="3" t="s">
        <v>65</v>
      </c>
      <c r="D78" s="3" t="s">
        <v>52</v>
      </c>
      <c r="E78" s="6">
        <v>195</v>
      </c>
    </row>
    <row r="79" spans="1:5" x14ac:dyDescent="0.2">
      <c r="A79" s="3" t="s">
        <v>64</v>
      </c>
      <c r="B79" s="3" t="s">
        <v>36</v>
      </c>
      <c r="C79" s="3" t="s">
        <v>59</v>
      </c>
      <c r="D79" s="3" t="s">
        <v>11</v>
      </c>
      <c r="E79" s="6">
        <v>144</v>
      </c>
    </row>
    <row r="80" spans="1:5" x14ac:dyDescent="0.2">
      <c r="A80" s="3" t="s">
        <v>63</v>
      </c>
      <c r="B80" s="3" t="s">
        <v>36</v>
      </c>
      <c r="C80" s="3" t="s">
        <v>62</v>
      </c>
      <c r="D80" s="3" t="s">
        <v>61</v>
      </c>
      <c r="E80" s="6">
        <v>591</v>
      </c>
    </row>
    <row r="81" spans="1:5" x14ac:dyDescent="0.2">
      <c r="A81" s="3" t="s">
        <v>60</v>
      </c>
      <c r="B81" s="3" t="s">
        <v>17</v>
      </c>
      <c r="C81" s="3" t="s">
        <v>59</v>
      </c>
      <c r="D81" s="3" t="s">
        <v>58</v>
      </c>
      <c r="E81" s="6">
        <v>285</v>
      </c>
    </row>
    <row r="82" spans="1:5" x14ac:dyDescent="0.2">
      <c r="A82" s="3" t="s">
        <v>57</v>
      </c>
      <c r="B82" s="3" t="s">
        <v>21</v>
      </c>
      <c r="C82" s="3" t="s">
        <v>44</v>
      </c>
      <c r="D82" s="3" t="s">
        <v>19</v>
      </c>
      <c r="E82" s="6">
        <v>547</v>
      </c>
    </row>
    <row r="83" spans="1:5" x14ac:dyDescent="0.2">
      <c r="A83" s="3" t="s">
        <v>56</v>
      </c>
      <c r="B83" s="3" t="s">
        <v>55</v>
      </c>
      <c r="C83" s="3" t="s">
        <v>30</v>
      </c>
      <c r="D83" s="3" t="s">
        <v>54</v>
      </c>
      <c r="E83" s="6">
        <v>507</v>
      </c>
    </row>
    <row r="84" spans="1:5" x14ac:dyDescent="0.2">
      <c r="A84" s="3" t="s">
        <v>53</v>
      </c>
      <c r="B84" s="3" t="s">
        <v>21</v>
      </c>
      <c r="C84" s="3" t="s">
        <v>35</v>
      </c>
      <c r="D84" s="3" t="s">
        <v>52</v>
      </c>
      <c r="E84" s="6">
        <v>373</v>
      </c>
    </row>
    <row r="85" spans="1:5" x14ac:dyDescent="0.2">
      <c r="A85" s="3" t="s">
        <v>51</v>
      </c>
      <c r="B85" s="3" t="s">
        <v>50</v>
      </c>
      <c r="C85" s="3" t="s">
        <v>12</v>
      </c>
      <c r="D85" s="3" t="s">
        <v>49</v>
      </c>
      <c r="E85" s="6">
        <v>441</v>
      </c>
    </row>
    <row r="86" spans="1:5" x14ac:dyDescent="0.2">
      <c r="A86" s="3" t="s">
        <v>48</v>
      </c>
      <c r="B86" s="3" t="s">
        <v>21</v>
      </c>
      <c r="C86" s="3" t="s">
        <v>47</v>
      </c>
      <c r="D86" s="3" t="s">
        <v>46</v>
      </c>
      <c r="E86" s="6">
        <v>235</v>
      </c>
    </row>
    <row r="87" spans="1:5" x14ac:dyDescent="0.2">
      <c r="A87" s="3" t="s">
        <v>45</v>
      </c>
      <c r="B87" s="3" t="s">
        <v>9</v>
      </c>
      <c r="C87" s="3" t="s">
        <v>44</v>
      </c>
      <c r="D87" s="3" t="s">
        <v>38</v>
      </c>
      <c r="E87" s="6">
        <v>283</v>
      </c>
    </row>
    <row r="88" spans="1:5" x14ac:dyDescent="0.2">
      <c r="A88" s="3" t="s">
        <v>43</v>
      </c>
      <c r="B88" s="3" t="s">
        <v>31</v>
      </c>
      <c r="C88" s="3" t="s">
        <v>4</v>
      </c>
      <c r="D88" s="3" t="s">
        <v>23</v>
      </c>
      <c r="E88" s="6">
        <v>567</v>
      </c>
    </row>
    <row r="89" spans="1:5" x14ac:dyDescent="0.2">
      <c r="A89" s="3" t="s">
        <v>42</v>
      </c>
      <c r="B89" s="3" t="s">
        <v>36</v>
      </c>
      <c r="C89" s="3" t="s">
        <v>12</v>
      </c>
      <c r="D89" s="3" t="s">
        <v>41</v>
      </c>
      <c r="E89" s="6">
        <v>170</v>
      </c>
    </row>
    <row r="90" spans="1:5" x14ac:dyDescent="0.2">
      <c r="A90" s="3" t="s">
        <v>40</v>
      </c>
      <c r="B90" s="3" t="s">
        <v>5</v>
      </c>
      <c r="C90" s="3" t="s">
        <v>39</v>
      </c>
      <c r="D90" s="3" t="s">
        <v>38</v>
      </c>
      <c r="E90" s="6">
        <v>567</v>
      </c>
    </row>
    <row r="91" spans="1:5" x14ac:dyDescent="0.2">
      <c r="A91" s="3" t="s">
        <v>37</v>
      </c>
      <c r="B91" s="3" t="s">
        <v>36</v>
      </c>
      <c r="C91" s="3" t="s">
        <v>35</v>
      </c>
      <c r="D91" s="3" t="s">
        <v>34</v>
      </c>
      <c r="E91" s="6">
        <v>246</v>
      </c>
    </row>
    <row r="92" spans="1:5" x14ac:dyDescent="0.2">
      <c r="A92" s="3" t="s">
        <v>33</v>
      </c>
      <c r="B92" s="3" t="s">
        <v>17</v>
      </c>
      <c r="C92" s="3" t="s">
        <v>20</v>
      </c>
      <c r="D92" s="3" t="s">
        <v>7</v>
      </c>
      <c r="E92" s="6">
        <v>207</v>
      </c>
    </row>
    <row r="93" spans="1:5" x14ac:dyDescent="0.2">
      <c r="A93" s="3" t="s">
        <v>32</v>
      </c>
      <c r="B93" s="3" t="s">
        <v>31</v>
      </c>
      <c r="C93" s="3" t="s">
        <v>30</v>
      </c>
      <c r="D93" s="3" t="s">
        <v>23</v>
      </c>
      <c r="E93" s="6">
        <v>90</v>
      </c>
    </row>
    <row r="94" spans="1:5" x14ac:dyDescent="0.2">
      <c r="A94" s="3" t="s">
        <v>29</v>
      </c>
      <c r="B94" s="3" t="s">
        <v>28</v>
      </c>
      <c r="C94" s="3" t="s">
        <v>27</v>
      </c>
      <c r="D94" s="3" t="s">
        <v>11</v>
      </c>
      <c r="E94" s="6">
        <v>414</v>
      </c>
    </row>
    <row r="95" spans="1:5" x14ac:dyDescent="0.2">
      <c r="A95" s="3" t="s">
        <v>26</v>
      </c>
      <c r="B95" s="3" t="s">
        <v>21</v>
      </c>
      <c r="C95" s="3" t="s">
        <v>25</v>
      </c>
      <c r="D95" s="3" t="s">
        <v>3</v>
      </c>
      <c r="E95" s="6">
        <v>350</v>
      </c>
    </row>
    <row r="96" spans="1:5" x14ac:dyDescent="0.2">
      <c r="A96" s="3" t="s">
        <v>24</v>
      </c>
      <c r="B96" s="3" t="s">
        <v>21</v>
      </c>
      <c r="C96" s="3" t="s">
        <v>4</v>
      </c>
      <c r="D96" s="3" t="s">
        <v>23</v>
      </c>
      <c r="E96" s="6">
        <v>404</v>
      </c>
    </row>
    <row r="97" spans="1:5" x14ac:dyDescent="0.2">
      <c r="A97" s="3" t="s">
        <v>22</v>
      </c>
      <c r="B97" s="3" t="s">
        <v>21</v>
      </c>
      <c r="C97" s="3" t="s">
        <v>20</v>
      </c>
      <c r="D97" s="3" t="s">
        <v>19</v>
      </c>
      <c r="E97" s="6">
        <v>327</v>
      </c>
    </row>
    <row r="98" spans="1:5" x14ac:dyDescent="0.2">
      <c r="A98" s="3" t="s">
        <v>18</v>
      </c>
      <c r="B98" s="3" t="s">
        <v>17</v>
      </c>
      <c r="C98" s="3" t="s">
        <v>16</v>
      </c>
      <c r="D98" s="3" t="s">
        <v>15</v>
      </c>
      <c r="E98" s="6">
        <v>210</v>
      </c>
    </row>
    <row r="99" spans="1:5" x14ac:dyDescent="0.2">
      <c r="A99" s="3" t="s">
        <v>14</v>
      </c>
      <c r="B99" s="3" t="s">
        <v>13</v>
      </c>
      <c r="C99" s="3" t="s">
        <v>12</v>
      </c>
      <c r="D99" s="3" t="s">
        <v>11</v>
      </c>
      <c r="E99" s="6">
        <v>513</v>
      </c>
    </row>
    <row r="100" spans="1:5" x14ac:dyDescent="0.2">
      <c r="A100" s="3" t="s">
        <v>10</v>
      </c>
      <c r="B100" s="3" t="s">
        <v>9</v>
      </c>
      <c r="C100" s="3" t="s">
        <v>8</v>
      </c>
      <c r="D100" s="3" t="s">
        <v>7</v>
      </c>
      <c r="E100" s="6">
        <v>445</v>
      </c>
    </row>
    <row r="101" spans="1:5" x14ac:dyDescent="0.2">
      <c r="A101" s="3" t="s">
        <v>6</v>
      </c>
      <c r="B101" s="3" t="s">
        <v>5</v>
      </c>
      <c r="C101" s="3" t="s">
        <v>4</v>
      </c>
      <c r="D101" s="3" t="s">
        <v>3</v>
      </c>
      <c r="E101" s="6">
        <v>190</v>
      </c>
    </row>
  </sheetData>
  <autoFilter ref="A1:E101" xr:uid="{9DEA02D9-47ED-4D15-ADC9-84B48C78529E}"/>
  <dataValidations count="1">
    <dataValidation type="list" allowBlank="1" showInputMessage="1" showErrorMessage="1" sqref="G2" xr:uid="{74CBAC8A-77EF-4358-AAC5-F1BD1D30E56F}">
      <formula1>$B$2:$B$101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C3305-2A57-45F4-AD31-CFD881BC3F68}">
  <dimension ref="A3:J15"/>
  <sheetViews>
    <sheetView workbookViewId="0">
      <selection activeCell="I7" sqref="I7"/>
    </sheetView>
  </sheetViews>
  <sheetFormatPr defaultRowHeight="12.75" x14ac:dyDescent="0.2"/>
  <cols>
    <col min="1" max="1" width="11.28515625" style="3" customWidth="1"/>
    <col min="2" max="7" width="13.42578125" style="3" customWidth="1"/>
    <col min="8" max="8" width="9.140625" style="3"/>
    <col min="9" max="9" width="12" style="3" customWidth="1"/>
    <col min="10" max="10" width="14" style="3" customWidth="1"/>
    <col min="11" max="16384" width="9.140625" style="3"/>
  </cols>
  <sheetData>
    <row r="3" spans="1:10" ht="15.75" x14ac:dyDescent="0.25">
      <c r="A3" s="12"/>
      <c r="B3" s="11" t="s">
        <v>190</v>
      </c>
      <c r="C3" s="11" t="s">
        <v>189</v>
      </c>
      <c r="D3" s="11" t="s">
        <v>184</v>
      </c>
      <c r="E3" s="11" t="s">
        <v>188</v>
      </c>
      <c r="F3" s="11" t="s">
        <v>187</v>
      </c>
      <c r="G3" s="11" t="s">
        <v>186</v>
      </c>
      <c r="I3" s="11" t="s">
        <v>185</v>
      </c>
      <c r="J3" s="10" t="s">
        <v>188</v>
      </c>
    </row>
    <row r="4" spans="1:10" ht="15.75" x14ac:dyDescent="0.25">
      <c r="A4" s="8" t="s">
        <v>183</v>
      </c>
      <c r="B4" s="9">
        <v>3400</v>
      </c>
      <c r="C4" s="9">
        <v>2770</v>
      </c>
      <c r="D4" s="9">
        <v>2300</v>
      </c>
      <c r="E4" s="7">
        <v>5200</v>
      </c>
      <c r="F4" s="7">
        <v>6000</v>
      </c>
      <c r="G4" s="9">
        <v>2100</v>
      </c>
      <c r="I4" s="10" t="s">
        <v>179</v>
      </c>
    </row>
    <row r="5" spans="1:10" ht="15.75" x14ac:dyDescent="0.25">
      <c r="A5" s="8" t="s">
        <v>182</v>
      </c>
      <c r="B5" s="9">
        <v>3210</v>
      </c>
      <c r="C5" s="9">
        <v>2450</v>
      </c>
      <c r="D5" s="9">
        <v>2600</v>
      </c>
      <c r="E5" s="7">
        <v>4800</v>
      </c>
      <c r="F5" s="7">
        <v>4500</v>
      </c>
      <c r="G5" s="9">
        <v>2400</v>
      </c>
    </row>
    <row r="6" spans="1:10" ht="15.75" x14ac:dyDescent="0.25">
      <c r="A6" s="8" t="s">
        <v>181</v>
      </c>
      <c r="B6" s="9">
        <v>3100</v>
      </c>
      <c r="C6" s="9">
        <v>2345</v>
      </c>
      <c r="D6" s="9">
        <v>2345</v>
      </c>
      <c r="E6" s="7">
        <v>4500</v>
      </c>
      <c r="F6" s="7">
        <v>4200</v>
      </c>
      <c r="G6" s="9">
        <v>2600</v>
      </c>
    </row>
    <row r="7" spans="1:10" ht="15.75" x14ac:dyDescent="0.25">
      <c r="A7" s="8" t="s">
        <v>180</v>
      </c>
      <c r="B7" s="9">
        <v>3150</v>
      </c>
      <c r="C7" s="9">
        <v>2100</v>
      </c>
      <c r="D7" s="9">
        <v>2320</v>
      </c>
      <c r="E7" s="7">
        <v>4400</v>
      </c>
      <c r="F7" s="7">
        <v>4100</v>
      </c>
      <c r="G7" s="9">
        <v>2800</v>
      </c>
    </row>
    <row r="8" spans="1:10" ht="15.75" x14ac:dyDescent="0.25">
      <c r="A8" s="8" t="s">
        <v>179</v>
      </c>
      <c r="B8" s="9">
        <v>3230</v>
      </c>
      <c r="C8" s="9">
        <v>1950</v>
      </c>
      <c r="D8" s="9">
        <v>2500</v>
      </c>
      <c r="E8" s="7">
        <v>4900</v>
      </c>
      <c r="F8" s="7">
        <v>5200</v>
      </c>
      <c r="G8" s="9">
        <v>2900</v>
      </c>
    </row>
    <row r="9" spans="1:10" ht="15.75" x14ac:dyDescent="0.25">
      <c r="A9" s="8" t="s">
        <v>178</v>
      </c>
      <c r="B9" s="9">
        <v>3050</v>
      </c>
      <c r="C9" s="9">
        <v>1560</v>
      </c>
      <c r="D9" s="9">
        <v>2450</v>
      </c>
      <c r="E9" s="7">
        <v>5200</v>
      </c>
      <c r="F9" s="7">
        <v>6200</v>
      </c>
      <c r="G9" s="9">
        <v>3000</v>
      </c>
    </row>
    <row r="10" spans="1:10" ht="15.75" x14ac:dyDescent="0.25">
      <c r="A10" s="8" t="s">
        <v>177</v>
      </c>
      <c r="B10" s="9">
        <v>2900</v>
      </c>
      <c r="C10" s="9">
        <v>850</v>
      </c>
      <c r="D10" s="9">
        <v>2100</v>
      </c>
      <c r="E10" s="7">
        <v>5300</v>
      </c>
      <c r="F10" s="7">
        <v>6600</v>
      </c>
      <c r="G10" s="9">
        <v>3200</v>
      </c>
    </row>
    <row r="11" spans="1:10" ht="15.75" x14ac:dyDescent="0.25">
      <c r="A11" s="8" t="s">
        <v>176</v>
      </c>
      <c r="B11" s="9">
        <v>2850</v>
      </c>
      <c r="C11" s="9">
        <v>600</v>
      </c>
      <c r="D11" s="9">
        <v>1800</v>
      </c>
      <c r="E11" s="7">
        <v>5500</v>
      </c>
      <c r="F11" s="7">
        <v>5000</v>
      </c>
      <c r="G11" s="9">
        <v>3800</v>
      </c>
    </row>
    <row r="12" spans="1:10" ht="15.75" x14ac:dyDescent="0.25">
      <c r="A12" s="8" t="s">
        <v>175</v>
      </c>
      <c r="B12" s="9">
        <v>3200</v>
      </c>
      <c r="C12" s="9">
        <v>500</v>
      </c>
      <c r="D12" s="9">
        <v>1950</v>
      </c>
      <c r="E12" s="7">
        <v>5800</v>
      </c>
      <c r="F12" s="7">
        <v>5200</v>
      </c>
      <c r="G12" s="9">
        <v>4200</v>
      </c>
    </row>
    <row r="13" spans="1:10" ht="15.75" x14ac:dyDescent="0.25">
      <c r="A13" s="8" t="s">
        <v>174</v>
      </c>
      <c r="B13" s="9">
        <v>3300</v>
      </c>
      <c r="C13" s="9">
        <v>800</v>
      </c>
      <c r="D13" s="9">
        <v>2000</v>
      </c>
      <c r="E13" s="7">
        <v>5900</v>
      </c>
      <c r="F13" s="7">
        <v>5100</v>
      </c>
      <c r="G13" s="9">
        <v>4700</v>
      </c>
    </row>
    <row r="14" spans="1:10" ht="15.75" x14ac:dyDescent="0.25">
      <c r="A14" s="8" t="s">
        <v>173</v>
      </c>
      <c r="B14" s="9">
        <v>3400</v>
      </c>
      <c r="C14" s="9">
        <v>1000</v>
      </c>
      <c r="D14" s="9">
        <v>2100</v>
      </c>
      <c r="E14" s="7">
        <v>5100</v>
      </c>
      <c r="F14" s="7">
        <v>5200</v>
      </c>
      <c r="G14" s="9">
        <v>5700</v>
      </c>
    </row>
    <row r="15" spans="1:10" ht="15.75" x14ac:dyDescent="0.25">
      <c r="A15" s="8" t="s">
        <v>172</v>
      </c>
      <c r="B15" s="7">
        <v>3600</v>
      </c>
      <c r="C15" s="7">
        <v>1200</v>
      </c>
      <c r="D15" s="7">
        <v>3200</v>
      </c>
      <c r="E15" s="7">
        <v>6000</v>
      </c>
      <c r="F15" s="7">
        <v>6300</v>
      </c>
      <c r="G15" s="7">
        <v>6000</v>
      </c>
    </row>
  </sheetData>
  <dataValidations count="2">
    <dataValidation type="list" allowBlank="1" showInputMessage="1" showErrorMessage="1" sqref="J3" xr:uid="{5CBF88A5-8BBC-48A5-B456-40C6E16D6818}">
      <formula1>$B$3:$G$3</formula1>
    </dataValidation>
    <dataValidation type="list" allowBlank="1" showInputMessage="1" showErrorMessage="1" sqref="I4" xr:uid="{168DA3A5-9B38-4C0D-A5D3-6EB12C212C2D}">
      <formula1>$A$4:$A$15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7D2E2-5029-464F-B092-1D3A64FE8879}">
  <sheetPr>
    <tabColor theme="0"/>
  </sheetPr>
  <dimension ref="A1:G335"/>
  <sheetViews>
    <sheetView workbookViewId="0">
      <selection activeCell="I18" sqref="I18"/>
    </sheetView>
  </sheetViews>
  <sheetFormatPr defaultRowHeight="15" x14ac:dyDescent="0.25"/>
  <cols>
    <col min="1" max="1" width="26.42578125" bestFit="1" customWidth="1"/>
    <col min="2" max="2" width="10.42578125" style="30" customWidth="1"/>
    <col min="3" max="3" width="10.5703125" bestFit="1" customWidth="1"/>
    <col min="4" max="4" width="11.28515625" bestFit="1" customWidth="1"/>
    <col min="5" max="5" width="8.7109375" bestFit="1" customWidth="1"/>
    <col min="6" max="6" width="9.7109375" bestFit="1" customWidth="1"/>
    <col min="7" max="7" width="11.7109375" bestFit="1" customWidth="1"/>
    <col min="8" max="23" width="9.42578125" customWidth="1"/>
  </cols>
  <sheetData>
    <row r="1" spans="1:7" ht="25.5" x14ac:dyDescent="0.25">
      <c r="A1" s="38" t="s">
        <v>267</v>
      </c>
      <c r="B1" s="41" t="s">
        <v>266</v>
      </c>
      <c r="C1" s="38" t="s">
        <v>265</v>
      </c>
      <c r="D1" s="38" t="s">
        <v>264</v>
      </c>
      <c r="E1" s="38" t="s">
        <v>263</v>
      </c>
      <c r="F1" s="38" t="s">
        <v>262</v>
      </c>
      <c r="G1" s="38" t="s">
        <v>261</v>
      </c>
    </row>
    <row r="2" spans="1:7" x14ac:dyDescent="0.25">
      <c r="A2" s="28">
        <v>47256</v>
      </c>
      <c r="B2" s="25" t="s">
        <v>294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7" x14ac:dyDescent="0.25">
      <c r="A3" s="28">
        <v>45856</v>
      </c>
      <c r="B3" s="25" t="s">
        <v>295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7" x14ac:dyDescent="0.25">
      <c r="A4" s="28">
        <v>45856</v>
      </c>
      <c r="B4" s="20" t="s">
        <v>295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</row>
    <row r="5" spans="1:7" x14ac:dyDescent="0.25">
      <c r="A5" s="28">
        <v>45859</v>
      </c>
      <c r="B5" s="20" t="s">
        <v>296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</row>
    <row r="6" spans="1:7" x14ac:dyDescent="0.25">
      <c r="A6" s="28">
        <v>45859</v>
      </c>
      <c r="B6" s="20"/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</row>
    <row r="7" spans="1:7" x14ac:dyDescent="0.25">
      <c r="A7" s="28">
        <v>45859</v>
      </c>
      <c r="B7" s="25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</row>
    <row r="8" spans="1:7" x14ac:dyDescent="0.25">
      <c r="A8" s="28">
        <v>45859</v>
      </c>
      <c r="B8" s="25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</row>
    <row r="9" spans="1:7" x14ac:dyDescent="0.25">
      <c r="A9" s="28">
        <v>45861</v>
      </c>
      <c r="B9" s="25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</row>
    <row r="10" spans="1:7" x14ac:dyDescent="0.25">
      <c r="A10" s="28">
        <v>45862</v>
      </c>
      <c r="B10" s="25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</row>
    <row r="11" spans="1:7" x14ac:dyDescent="0.25">
      <c r="A11" s="28">
        <v>45863</v>
      </c>
      <c r="B11" s="25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7" x14ac:dyDescent="0.25">
      <c r="A12" s="28">
        <v>45866</v>
      </c>
      <c r="B12" s="25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7" x14ac:dyDescent="0.25">
      <c r="A13" s="28">
        <v>45866</v>
      </c>
      <c r="B13" s="25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7" x14ac:dyDescent="0.25">
      <c r="A14" s="28">
        <v>45866</v>
      </c>
      <c r="B14" s="25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7" x14ac:dyDescent="0.25">
      <c r="A15" s="28">
        <v>45867</v>
      </c>
      <c r="B15" s="25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7" x14ac:dyDescent="0.25">
      <c r="A16" s="28">
        <v>45867</v>
      </c>
      <c r="B16" s="25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45868</v>
      </c>
      <c r="B17" s="25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45869</v>
      </c>
      <c r="B18" s="25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45870</v>
      </c>
      <c r="B19" s="25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45873</v>
      </c>
      <c r="B20" s="25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45873</v>
      </c>
      <c r="B21" s="25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45874</v>
      </c>
      <c r="B22" s="25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45875</v>
      </c>
      <c r="B23" s="25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45875</v>
      </c>
      <c r="B24" s="25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45875</v>
      </c>
      <c r="B25" s="25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45876</v>
      </c>
      <c r="B26" s="25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45876</v>
      </c>
      <c r="B27" s="25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45876</v>
      </c>
      <c r="B28" s="25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45877</v>
      </c>
      <c r="B29" s="25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45877</v>
      </c>
      <c r="B30" s="25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45877</v>
      </c>
      <c r="B31" s="25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45877</v>
      </c>
      <c r="B32" s="25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45878</v>
      </c>
      <c r="B33" s="25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45880</v>
      </c>
      <c r="B34" s="25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45880</v>
      </c>
      <c r="B35" s="25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45880</v>
      </c>
      <c r="B36" s="25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45881</v>
      </c>
      <c r="B37" s="25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45881</v>
      </c>
      <c r="B38" s="25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45881</v>
      </c>
      <c r="B39" s="25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45882</v>
      </c>
      <c r="B40" s="25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45882</v>
      </c>
      <c r="B41" s="25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45882</v>
      </c>
      <c r="B42" s="25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45882</v>
      </c>
      <c r="B43" s="25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45883</v>
      </c>
      <c r="B44" s="25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45883</v>
      </c>
      <c r="B45" s="25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45883</v>
      </c>
      <c r="B46" s="25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45884</v>
      </c>
      <c r="B47" s="25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45884</v>
      </c>
      <c r="B48" s="25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45884</v>
      </c>
      <c r="B49" s="25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45884</v>
      </c>
      <c r="B50" s="25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45885</v>
      </c>
      <c r="B51" s="25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45885</v>
      </c>
      <c r="B52" s="25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45887</v>
      </c>
      <c r="B53" s="25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45887</v>
      </c>
      <c r="B54" s="25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45887</v>
      </c>
      <c r="B55" s="25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45887</v>
      </c>
      <c r="B56" s="25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45887</v>
      </c>
      <c r="B57" s="25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45888</v>
      </c>
      <c r="B58" s="25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45888</v>
      </c>
      <c r="B59" s="25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45888</v>
      </c>
      <c r="B60" s="25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45888</v>
      </c>
      <c r="B61" s="25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45888</v>
      </c>
      <c r="B62" s="25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45889</v>
      </c>
      <c r="B63" s="25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45889</v>
      </c>
      <c r="B64" s="25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45889</v>
      </c>
      <c r="B65" s="25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45889</v>
      </c>
      <c r="B66" s="25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45889</v>
      </c>
      <c r="B67" s="25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45891</v>
      </c>
      <c r="B68" s="25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45891</v>
      </c>
      <c r="B69" s="25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45891</v>
      </c>
      <c r="B70" s="25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45891</v>
      </c>
      <c r="B71" s="25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45891</v>
      </c>
      <c r="B72" s="25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45891</v>
      </c>
      <c r="B73" s="25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45891</v>
      </c>
      <c r="B74" s="25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45894</v>
      </c>
      <c r="B75" s="25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45894</v>
      </c>
      <c r="B76" s="25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45894</v>
      </c>
      <c r="B77" s="25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45895</v>
      </c>
      <c r="B78" s="25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45895</v>
      </c>
      <c r="B79" s="25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45895</v>
      </c>
      <c r="B80" s="25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45896</v>
      </c>
      <c r="B81" s="25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45896</v>
      </c>
      <c r="B82" s="25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45897</v>
      </c>
      <c r="B83" s="25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45897</v>
      </c>
      <c r="B84" s="25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45897</v>
      </c>
      <c r="B85" s="25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45898</v>
      </c>
      <c r="B86" s="25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45898</v>
      </c>
      <c r="B87" s="25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45898</v>
      </c>
      <c r="B88" s="25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45898</v>
      </c>
      <c r="B89" s="25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45898</v>
      </c>
      <c r="B90" s="25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45898</v>
      </c>
      <c r="B91" s="25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45898</v>
      </c>
      <c r="B92" s="25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45902</v>
      </c>
      <c r="B93" s="25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45903</v>
      </c>
      <c r="B94" s="25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45904</v>
      </c>
      <c r="B95" s="25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45905</v>
      </c>
      <c r="B96" s="25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45909</v>
      </c>
      <c r="B97" s="25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45909</v>
      </c>
      <c r="B98" s="25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45909</v>
      </c>
      <c r="B99" s="25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45909</v>
      </c>
      <c r="B100" s="25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45910</v>
      </c>
      <c r="B101" s="25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45910</v>
      </c>
      <c r="B102" s="25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45910</v>
      </c>
      <c r="B103" s="25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45910</v>
      </c>
      <c r="B104" s="25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45915</v>
      </c>
      <c r="B105" s="25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45915</v>
      </c>
      <c r="B106" s="25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45915</v>
      </c>
      <c r="B107" s="25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45916</v>
      </c>
      <c r="B108" s="25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45916</v>
      </c>
      <c r="B109" s="25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45917</v>
      </c>
      <c r="B110" s="25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45917</v>
      </c>
      <c r="B111" s="25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45917</v>
      </c>
      <c r="B112" s="25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45918</v>
      </c>
      <c r="B113" s="25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45918</v>
      </c>
      <c r="B114" s="25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45918</v>
      </c>
      <c r="B115" s="25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45918</v>
      </c>
      <c r="B116" s="25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45922</v>
      </c>
      <c r="B117" s="25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45922</v>
      </c>
      <c r="B118" s="25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45922</v>
      </c>
      <c r="B119" s="25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45923</v>
      </c>
      <c r="B120" s="25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45924</v>
      </c>
      <c r="B121" s="25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45924</v>
      </c>
      <c r="B122" s="25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45924</v>
      </c>
      <c r="B123" s="25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45925</v>
      </c>
      <c r="B124" s="25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45925</v>
      </c>
      <c r="B125" s="25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45926</v>
      </c>
      <c r="B126" s="25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45926</v>
      </c>
      <c r="B127" s="25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45926</v>
      </c>
      <c r="B128" s="25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45929</v>
      </c>
      <c r="B129" s="25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45929</v>
      </c>
      <c r="B130" s="25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45929</v>
      </c>
      <c r="B131" s="25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45930</v>
      </c>
      <c r="B132" s="25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45931</v>
      </c>
      <c r="B133" s="25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45931</v>
      </c>
      <c r="B134" s="25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45932</v>
      </c>
      <c r="B135" s="25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45932</v>
      </c>
      <c r="B136" s="25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45932</v>
      </c>
      <c r="B137" s="25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45933</v>
      </c>
      <c r="B138" s="25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45933</v>
      </c>
      <c r="B139" s="25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45933</v>
      </c>
      <c r="B140" s="25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45936</v>
      </c>
      <c r="B141" s="25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45936</v>
      </c>
      <c r="B142" s="25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45936</v>
      </c>
      <c r="B143" s="25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45936</v>
      </c>
      <c r="B144" s="25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45937</v>
      </c>
      <c r="B145" s="25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45937</v>
      </c>
      <c r="B146" s="25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45937</v>
      </c>
      <c r="B147" s="25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45938</v>
      </c>
      <c r="B148" s="25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45938</v>
      </c>
      <c r="B149" s="25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45938</v>
      </c>
      <c r="B150" s="25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45938</v>
      </c>
      <c r="B151" s="25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45939</v>
      </c>
      <c r="B152" s="25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45939</v>
      </c>
      <c r="B153" s="25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45939</v>
      </c>
      <c r="B154" s="25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45939</v>
      </c>
      <c r="B155" s="25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45940</v>
      </c>
      <c r="B156" s="25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45940</v>
      </c>
      <c r="B157" s="25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45940</v>
      </c>
      <c r="B158" s="25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45943</v>
      </c>
      <c r="B159" s="25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45943</v>
      </c>
      <c r="B160" s="25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45943</v>
      </c>
      <c r="B161" s="25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45944</v>
      </c>
      <c r="B162" s="25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45944</v>
      </c>
      <c r="B163" s="25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45944</v>
      </c>
      <c r="B164" s="25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45944</v>
      </c>
      <c r="B165" s="25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45945</v>
      </c>
      <c r="B166" s="25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45945</v>
      </c>
      <c r="B167" s="25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45945</v>
      </c>
      <c r="B168" s="25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45946</v>
      </c>
      <c r="B169" s="25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45947</v>
      </c>
      <c r="B170" s="25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45950</v>
      </c>
      <c r="B171" s="25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45950</v>
      </c>
      <c r="B172" s="25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45950</v>
      </c>
      <c r="B173" s="25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45951</v>
      </c>
      <c r="B174" s="25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45951</v>
      </c>
      <c r="B175" s="25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45951</v>
      </c>
      <c r="B176" s="25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45951</v>
      </c>
      <c r="B177" s="25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45952</v>
      </c>
      <c r="B178" s="25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45952</v>
      </c>
      <c r="B179" s="25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45953</v>
      </c>
      <c r="B180" s="25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45953</v>
      </c>
      <c r="B181" s="25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45953</v>
      </c>
      <c r="B182" s="25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45953</v>
      </c>
      <c r="B183" s="25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45954</v>
      </c>
      <c r="B184" s="25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45954</v>
      </c>
      <c r="B185" s="25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45954</v>
      </c>
      <c r="B186" s="25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45957</v>
      </c>
      <c r="B187" s="25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45957</v>
      </c>
      <c r="B188" s="25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45957</v>
      </c>
      <c r="B189" s="25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45957</v>
      </c>
      <c r="B190" s="25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45958</v>
      </c>
      <c r="B191" s="25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45958</v>
      </c>
      <c r="B192" s="25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45958</v>
      </c>
      <c r="B193" s="25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45958</v>
      </c>
      <c r="B194" s="25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45959</v>
      </c>
      <c r="B195" s="25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45959</v>
      </c>
      <c r="B196" s="25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45960</v>
      </c>
      <c r="B197" s="25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45960</v>
      </c>
      <c r="B198" s="25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45960</v>
      </c>
      <c r="B199" s="25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45961</v>
      </c>
      <c r="B200" s="25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45961</v>
      </c>
      <c r="B201" s="25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45961</v>
      </c>
      <c r="B202" s="25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45961</v>
      </c>
      <c r="B203" s="25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45961</v>
      </c>
      <c r="B204" s="25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45964</v>
      </c>
      <c r="B205" s="25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45964</v>
      </c>
      <c r="B206" s="25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45965</v>
      </c>
      <c r="B207" s="25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45965</v>
      </c>
      <c r="B208" s="25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45965</v>
      </c>
      <c r="B209" s="25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45965</v>
      </c>
      <c r="B210" s="25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45966</v>
      </c>
      <c r="B211" s="25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45966</v>
      </c>
      <c r="B212" s="25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45967</v>
      </c>
      <c r="B213" s="25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45967</v>
      </c>
      <c r="B214" s="25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45967</v>
      </c>
      <c r="B215" s="25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45967</v>
      </c>
      <c r="B216" s="25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45968</v>
      </c>
      <c r="B217" s="25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45968</v>
      </c>
      <c r="B218" s="25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45971</v>
      </c>
      <c r="B219" s="25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45971</v>
      </c>
      <c r="B220" s="25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45972</v>
      </c>
      <c r="B221" s="25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45972</v>
      </c>
      <c r="B222" s="25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45972</v>
      </c>
      <c r="B223" s="25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45972</v>
      </c>
      <c r="B224" s="25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45972</v>
      </c>
      <c r="B225" s="25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45973</v>
      </c>
      <c r="B226" s="25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45973</v>
      </c>
      <c r="B227" s="25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45974</v>
      </c>
      <c r="B228" s="25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45974</v>
      </c>
      <c r="B229" s="25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45974</v>
      </c>
      <c r="B230" s="25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45975</v>
      </c>
      <c r="B231" s="25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45975</v>
      </c>
      <c r="B232" s="25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45975</v>
      </c>
      <c r="B233" s="25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45975</v>
      </c>
      <c r="B234" s="25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45978</v>
      </c>
      <c r="B235" s="25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45978</v>
      </c>
      <c r="B236" s="25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45979</v>
      </c>
      <c r="B237" s="25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45980</v>
      </c>
      <c r="B238" s="25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45980</v>
      </c>
      <c r="B239" s="25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45980</v>
      </c>
      <c r="B240" s="25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45980</v>
      </c>
      <c r="B241" s="25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45981</v>
      </c>
      <c r="B242" s="25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45981</v>
      </c>
      <c r="B243" s="25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45981</v>
      </c>
      <c r="B244" s="25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45982</v>
      </c>
      <c r="B245" s="25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45982</v>
      </c>
      <c r="B246" s="25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45982</v>
      </c>
      <c r="B247" s="25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45985</v>
      </c>
      <c r="B248" s="25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45985</v>
      </c>
      <c r="B249" s="25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45985</v>
      </c>
      <c r="B250" s="25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45985</v>
      </c>
      <c r="B251" s="25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45986</v>
      </c>
      <c r="B252" s="25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45986</v>
      </c>
      <c r="B253" s="25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45986</v>
      </c>
      <c r="B254" s="25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45986</v>
      </c>
      <c r="B255" s="25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45987</v>
      </c>
      <c r="B256" s="25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45987</v>
      </c>
      <c r="B257" s="25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45987</v>
      </c>
      <c r="B258" s="25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45987</v>
      </c>
      <c r="B259" s="25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45988</v>
      </c>
      <c r="B260" s="25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45988</v>
      </c>
      <c r="B261" s="25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45988</v>
      </c>
      <c r="B262" s="25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45989</v>
      </c>
      <c r="B263" s="25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45992</v>
      </c>
      <c r="B264" s="25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45992</v>
      </c>
      <c r="B265" s="25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45992</v>
      </c>
      <c r="B266" s="25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45992</v>
      </c>
      <c r="B267" s="25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45993</v>
      </c>
      <c r="B268" s="25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45993</v>
      </c>
      <c r="B269" s="25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45993</v>
      </c>
      <c r="B270" s="25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45994</v>
      </c>
      <c r="B271" s="25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45994</v>
      </c>
      <c r="B272" s="25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45994</v>
      </c>
      <c r="B273" s="25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45994</v>
      </c>
      <c r="B274" s="25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45995</v>
      </c>
      <c r="B275" s="25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45995</v>
      </c>
      <c r="B276" s="25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45995</v>
      </c>
      <c r="B277" s="25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45996</v>
      </c>
      <c r="B278" s="25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45996</v>
      </c>
      <c r="B279" s="25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45996</v>
      </c>
      <c r="B280" s="25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45996</v>
      </c>
      <c r="B281" s="25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45999</v>
      </c>
      <c r="B282" s="25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45999</v>
      </c>
      <c r="B283" s="25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45999</v>
      </c>
      <c r="B284" s="25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46000</v>
      </c>
      <c r="B285" s="25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46000</v>
      </c>
      <c r="B286" s="25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46000</v>
      </c>
      <c r="B287" s="25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46000</v>
      </c>
      <c r="B288" s="25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46001</v>
      </c>
      <c r="B289" s="25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46002</v>
      </c>
      <c r="B290" s="25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46002</v>
      </c>
      <c r="B291" s="25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46002</v>
      </c>
      <c r="B292" s="25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46002</v>
      </c>
      <c r="B293" s="25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46003</v>
      </c>
      <c r="B294" s="25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46003</v>
      </c>
      <c r="B295" s="25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46003</v>
      </c>
      <c r="B296" s="25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46003</v>
      </c>
      <c r="B297" s="25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46006</v>
      </c>
      <c r="B298" s="25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46006</v>
      </c>
      <c r="B299" s="25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46006</v>
      </c>
      <c r="B300" s="25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46006</v>
      </c>
      <c r="B301" s="25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46007</v>
      </c>
      <c r="B302" s="25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46007</v>
      </c>
      <c r="B303" s="25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46007</v>
      </c>
      <c r="B304" s="25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46008</v>
      </c>
      <c r="B305" s="25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46008</v>
      </c>
      <c r="B306" s="25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46008</v>
      </c>
      <c r="B307" s="25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46008</v>
      </c>
      <c r="B308" s="25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46009</v>
      </c>
      <c r="B309" s="25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46009</v>
      </c>
      <c r="B310" s="25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46010</v>
      </c>
      <c r="B311" s="25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46013</v>
      </c>
      <c r="B312" s="25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46013</v>
      </c>
      <c r="B313" s="25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46013</v>
      </c>
      <c r="B314" s="25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46013</v>
      </c>
      <c r="B315" s="25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46014</v>
      </c>
      <c r="B316" s="25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46014</v>
      </c>
      <c r="B317" s="25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46014</v>
      </c>
      <c r="B318" s="25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46014</v>
      </c>
      <c r="B319" s="25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46015</v>
      </c>
      <c r="B320" s="25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46015</v>
      </c>
      <c r="B321" s="25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46015</v>
      </c>
      <c r="B322" s="25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46015</v>
      </c>
      <c r="B323" s="25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46016</v>
      </c>
      <c r="B324" s="25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46017</v>
      </c>
      <c r="B325" s="25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46017</v>
      </c>
      <c r="B326" s="25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46017</v>
      </c>
      <c r="B327" s="25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46017</v>
      </c>
      <c r="B328" s="25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46017</v>
      </c>
      <c r="B329" s="25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46020</v>
      </c>
      <c r="B330" s="25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33">
        <v>46021</v>
      </c>
      <c r="B331" s="36" t="s">
        <v>229</v>
      </c>
      <c r="C331" s="35" t="s">
        <v>235</v>
      </c>
      <c r="D331" s="35" t="s">
        <v>224</v>
      </c>
      <c r="E331" s="34">
        <v>5</v>
      </c>
      <c r="F331" s="36" t="s">
        <v>234</v>
      </c>
      <c r="G331" s="37">
        <v>650</v>
      </c>
    </row>
    <row r="332" spans="1:7" x14ac:dyDescent="0.25">
      <c r="A332" s="33">
        <v>46022</v>
      </c>
      <c r="B332" s="36" t="s">
        <v>233</v>
      </c>
      <c r="C332" s="35" t="s">
        <v>225</v>
      </c>
      <c r="D332" s="35" t="s">
        <v>224</v>
      </c>
      <c r="E332" s="34">
        <v>4</v>
      </c>
      <c r="F332" s="36" t="s">
        <v>232</v>
      </c>
      <c r="G332" s="37">
        <v>320</v>
      </c>
    </row>
    <row r="333" spans="1:7" x14ac:dyDescent="0.25">
      <c r="A333" s="33">
        <v>46023</v>
      </c>
      <c r="B333" s="36" t="s">
        <v>226</v>
      </c>
      <c r="C333" s="35" t="s">
        <v>225</v>
      </c>
      <c r="D333" s="35" t="s">
        <v>231</v>
      </c>
      <c r="E333" s="34">
        <v>2</v>
      </c>
      <c r="F333" s="36" t="s">
        <v>230</v>
      </c>
      <c r="G333" s="37">
        <v>3500</v>
      </c>
    </row>
    <row r="334" spans="1:7" x14ac:dyDescent="0.25">
      <c r="A334" s="33">
        <v>46024</v>
      </c>
      <c r="B334" s="36" t="s">
        <v>229</v>
      </c>
      <c r="C334" s="35" t="s">
        <v>228</v>
      </c>
      <c r="D334" s="35" t="s">
        <v>224</v>
      </c>
      <c r="E334" s="34">
        <v>5</v>
      </c>
      <c r="F334" s="36" t="s">
        <v>227</v>
      </c>
      <c r="G334" s="37">
        <v>2840</v>
      </c>
    </row>
    <row r="335" spans="1:7" x14ac:dyDescent="0.25">
      <c r="A335" s="33">
        <v>46025</v>
      </c>
      <c r="B335" s="36" t="s">
        <v>226</v>
      </c>
      <c r="C335" s="35" t="s">
        <v>225</v>
      </c>
      <c r="D335" s="35" t="s">
        <v>224</v>
      </c>
      <c r="E335" s="34">
        <v>4</v>
      </c>
      <c r="F335" s="36" t="s">
        <v>223</v>
      </c>
      <c r="G335" s="37">
        <v>520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9EAA4-49AD-4483-8EAC-CD7B92F2D5E9}">
  <sheetPr>
    <tabColor theme="0"/>
  </sheetPr>
  <dimension ref="A1:G335"/>
  <sheetViews>
    <sheetView workbookViewId="0">
      <selection activeCell="H12" sqref="H12"/>
    </sheetView>
  </sheetViews>
  <sheetFormatPr defaultRowHeight="15" x14ac:dyDescent="0.25"/>
  <cols>
    <col min="1" max="1" width="26.42578125" bestFit="1" customWidth="1"/>
    <col min="2" max="2" width="12" customWidth="1"/>
    <col min="3" max="3" width="10.7109375" customWidth="1"/>
    <col min="4" max="4" width="11.28515625" bestFit="1" customWidth="1"/>
    <col min="5" max="5" width="17.28515625" customWidth="1"/>
    <col min="6" max="6" width="9.7109375" bestFit="1" customWidth="1"/>
    <col min="7" max="7" width="11.85546875" customWidth="1"/>
    <col min="8" max="23" width="9.42578125" customWidth="1"/>
  </cols>
  <sheetData>
    <row r="1" spans="1:7" x14ac:dyDescent="0.25">
      <c r="A1" s="38" t="s">
        <v>267</v>
      </c>
      <c r="B1" s="38" t="s">
        <v>266</v>
      </c>
      <c r="C1" s="38" t="s">
        <v>265</v>
      </c>
      <c r="D1" s="38" t="s">
        <v>264</v>
      </c>
      <c r="E1" s="38" t="s">
        <v>263</v>
      </c>
      <c r="F1" s="38" t="s">
        <v>262</v>
      </c>
      <c r="G1" s="38" t="s">
        <v>261</v>
      </c>
    </row>
    <row r="2" spans="1:7" x14ac:dyDescent="0.25">
      <c r="A2" s="28">
        <v>47256</v>
      </c>
      <c r="B2" s="26" t="s">
        <v>226</v>
      </c>
      <c r="C2" s="27" t="s">
        <v>225</v>
      </c>
      <c r="D2" s="27" t="s">
        <v>224</v>
      </c>
      <c r="E2" s="26">
        <v>4</v>
      </c>
      <c r="F2" s="25" t="s">
        <v>255</v>
      </c>
      <c r="G2" s="24">
        <v>1000</v>
      </c>
    </row>
    <row r="3" spans="1:7" x14ac:dyDescent="0.25">
      <c r="A3" s="28">
        <v>45856</v>
      </c>
      <c r="B3" s="26" t="s">
        <v>237</v>
      </c>
      <c r="C3" s="27" t="s">
        <v>228</v>
      </c>
      <c r="D3" s="27" t="s">
        <v>224</v>
      </c>
      <c r="E3" s="26">
        <v>4</v>
      </c>
      <c r="F3" s="25" t="s">
        <v>254</v>
      </c>
      <c r="G3" s="24">
        <v>280</v>
      </c>
    </row>
    <row r="4" spans="1:7" x14ac:dyDescent="0.25">
      <c r="A4" s="28">
        <v>45856</v>
      </c>
      <c r="B4" s="26" t="s">
        <v>237</v>
      </c>
      <c r="C4" s="27" t="s">
        <v>239</v>
      </c>
      <c r="D4" s="27" t="s">
        <v>224</v>
      </c>
      <c r="E4" s="26">
        <v>5</v>
      </c>
      <c r="F4" s="25" t="s">
        <v>246</v>
      </c>
      <c r="G4" s="24">
        <v>1650</v>
      </c>
    </row>
    <row r="5" spans="1:7" x14ac:dyDescent="0.25">
      <c r="A5" s="28">
        <v>45859</v>
      </c>
      <c r="B5" s="26" t="s">
        <v>233</v>
      </c>
      <c r="C5" s="27" t="s">
        <v>225</v>
      </c>
      <c r="D5" s="27" t="s">
        <v>231</v>
      </c>
      <c r="E5" s="26">
        <v>1</v>
      </c>
      <c r="F5" s="25" t="s">
        <v>249</v>
      </c>
      <c r="G5" s="24">
        <v>2240</v>
      </c>
    </row>
    <row r="6" spans="1:7" x14ac:dyDescent="0.25">
      <c r="A6" s="28">
        <v>45859</v>
      </c>
      <c r="B6" s="26" t="s">
        <v>226</v>
      </c>
      <c r="C6" s="27" t="s">
        <v>225</v>
      </c>
      <c r="D6" s="27" t="s">
        <v>231</v>
      </c>
      <c r="E6" s="26">
        <v>2</v>
      </c>
      <c r="F6" s="25" t="s">
        <v>250</v>
      </c>
      <c r="G6" s="24">
        <v>10160</v>
      </c>
    </row>
    <row r="7" spans="1:7" x14ac:dyDescent="0.25">
      <c r="A7" s="28">
        <v>45859</v>
      </c>
      <c r="B7" s="26" t="s">
        <v>233</v>
      </c>
      <c r="C7" s="27" t="s">
        <v>228</v>
      </c>
      <c r="D7" s="27" t="s">
        <v>224</v>
      </c>
      <c r="E7" s="26">
        <v>3</v>
      </c>
      <c r="F7" s="25" t="s">
        <v>256</v>
      </c>
      <c r="G7" s="24">
        <v>302</v>
      </c>
    </row>
    <row r="8" spans="1:7" x14ac:dyDescent="0.25">
      <c r="A8" s="28">
        <v>45859</v>
      </c>
      <c r="B8" s="26" t="s">
        <v>233</v>
      </c>
      <c r="C8" s="27" t="s">
        <v>225</v>
      </c>
      <c r="D8" s="27" t="s">
        <v>224</v>
      </c>
      <c r="E8" s="26">
        <v>5</v>
      </c>
      <c r="F8" s="25" t="s">
        <v>248</v>
      </c>
      <c r="G8" s="24">
        <v>840</v>
      </c>
    </row>
    <row r="9" spans="1:7" x14ac:dyDescent="0.25">
      <c r="A9" s="28">
        <v>45861</v>
      </c>
      <c r="B9" s="26" t="s">
        <v>226</v>
      </c>
      <c r="C9" s="27" t="s">
        <v>235</v>
      </c>
      <c r="D9" s="27" t="s">
        <v>231</v>
      </c>
      <c r="E9" s="26">
        <v>2</v>
      </c>
      <c r="F9" s="25" t="s">
        <v>249</v>
      </c>
      <c r="G9" s="24">
        <v>6420</v>
      </c>
    </row>
    <row r="10" spans="1:7" x14ac:dyDescent="0.25">
      <c r="A10" s="28">
        <v>45862</v>
      </c>
      <c r="B10" s="26" t="s">
        <v>229</v>
      </c>
      <c r="C10" s="27" t="s">
        <v>228</v>
      </c>
      <c r="D10" s="27" t="s">
        <v>224</v>
      </c>
      <c r="E10" s="26">
        <v>5</v>
      </c>
      <c r="F10" s="25" t="s">
        <v>247</v>
      </c>
      <c r="G10" s="24">
        <v>2840</v>
      </c>
    </row>
    <row r="11" spans="1:7" x14ac:dyDescent="0.25">
      <c r="A11" s="28">
        <v>45863</v>
      </c>
      <c r="B11" s="26" t="s">
        <v>226</v>
      </c>
      <c r="C11" s="27" t="s">
        <v>239</v>
      </c>
      <c r="D11" s="27" t="s">
        <v>224</v>
      </c>
      <c r="E11" s="26">
        <v>3</v>
      </c>
      <c r="F11" s="25" t="s">
        <v>249</v>
      </c>
      <c r="G11" s="24">
        <v>1420</v>
      </c>
    </row>
    <row r="12" spans="1:7" x14ac:dyDescent="0.25">
      <c r="A12" s="28">
        <v>45866</v>
      </c>
      <c r="B12" s="26" t="s">
        <v>226</v>
      </c>
      <c r="C12" s="27" t="s">
        <v>228</v>
      </c>
      <c r="D12" s="27" t="s">
        <v>224</v>
      </c>
      <c r="E12" s="26">
        <v>5</v>
      </c>
      <c r="F12" s="25" t="s">
        <v>249</v>
      </c>
      <c r="G12" s="24">
        <v>210</v>
      </c>
    </row>
    <row r="13" spans="1:7" x14ac:dyDescent="0.25">
      <c r="A13" s="28">
        <v>45866</v>
      </c>
      <c r="B13" s="26" t="s">
        <v>229</v>
      </c>
      <c r="C13" s="27" t="s">
        <v>225</v>
      </c>
      <c r="D13" s="27" t="s">
        <v>224</v>
      </c>
      <c r="E13" s="26">
        <v>4</v>
      </c>
      <c r="F13" s="25" t="s">
        <v>247</v>
      </c>
      <c r="G13" s="24">
        <v>2900</v>
      </c>
    </row>
    <row r="14" spans="1:7" x14ac:dyDescent="0.25">
      <c r="A14" s="28">
        <v>45866</v>
      </c>
      <c r="B14" s="26" t="s">
        <v>233</v>
      </c>
      <c r="C14" s="27" t="s">
        <v>239</v>
      </c>
      <c r="D14" s="27" t="s">
        <v>224</v>
      </c>
      <c r="E14" s="26">
        <v>4</v>
      </c>
      <c r="F14" s="25" t="s">
        <v>248</v>
      </c>
      <c r="G14" s="24">
        <v>350</v>
      </c>
    </row>
    <row r="15" spans="1:7" x14ac:dyDescent="0.25">
      <c r="A15" s="28">
        <v>45867</v>
      </c>
      <c r="B15" s="26" t="s">
        <v>237</v>
      </c>
      <c r="C15" s="27" t="s">
        <v>228</v>
      </c>
      <c r="D15" s="27" t="s">
        <v>224</v>
      </c>
      <c r="E15" s="26">
        <v>3</v>
      </c>
      <c r="F15" s="25" t="s">
        <v>254</v>
      </c>
      <c r="G15" s="24">
        <v>1500</v>
      </c>
    </row>
    <row r="16" spans="1:7" x14ac:dyDescent="0.25">
      <c r="A16" s="28">
        <v>45867</v>
      </c>
      <c r="B16" s="26" t="s">
        <v>233</v>
      </c>
      <c r="C16" s="27" t="s">
        <v>225</v>
      </c>
      <c r="D16" s="27" t="s">
        <v>231</v>
      </c>
      <c r="E16" s="26">
        <v>2</v>
      </c>
      <c r="F16" s="25" t="s">
        <v>251</v>
      </c>
      <c r="G16" s="24">
        <v>5120</v>
      </c>
    </row>
    <row r="17" spans="1:7" x14ac:dyDescent="0.25">
      <c r="A17" s="28">
        <v>45868</v>
      </c>
      <c r="B17" s="26" t="s">
        <v>226</v>
      </c>
      <c r="C17" s="27" t="s">
        <v>228</v>
      </c>
      <c r="D17" s="27" t="s">
        <v>224</v>
      </c>
      <c r="E17" s="26">
        <v>5</v>
      </c>
      <c r="F17" s="25" t="s">
        <v>249</v>
      </c>
      <c r="G17" s="24">
        <v>1204</v>
      </c>
    </row>
    <row r="18" spans="1:7" x14ac:dyDescent="0.25">
      <c r="A18" s="28">
        <v>45869</v>
      </c>
      <c r="B18" s="26" t="s">
        <v>229</v>
      </c>
      <c r="C18" s="27" t="s">
        <v>225</v>
      </c>
      <c r="D18" s="27" t="s">
        <v>231</v>
      </c>
      <c r="E18" s="26">
        <v>2</v>
      </c>
      <c r="F18" s="25" t="s">
        <v>247</v>
      </c>
      <c r="G18" s="24">
        <v>3400</v>
      </c>
    </row>
    <row r="19" spans="1:7" x14ac:dyDescent="0.25">
      <c r="A19" s="28">
        <v>45870</v>
      </c>
      <c r="B19" s="26" t="s">
        <v>233</v>
      </c>
      <c r="C19" s="27" t="s">
        <v>239</v>
      </c>
      <c r="D19" s="27" t="s">
        <v>224</v>
      </c>
      <c r="E19" s="26">
        <v>3</v>
      </c>
      <c r="F19" s="25" t="s">
        <v>238</v>
      </c>
      <c r="G19" s="24">
        <v>3540</v>
      </c>
    </row>
    <row r="20" spans="1:7" x14ac:dyDescent="0.25">
      <c r="A20" s="28">
        <v>45873</v>
      </c>
      <c r="B20" s="26" t="s">
        <v>237</v>
      </c>
      <c r="C20" s="27" t="s">
        <v>228</v>
      </c>
      <c r="D20" s="27" t="s">
        <v>224</v>
      </c>
      <c r="E20" s="26">
        <v>4</v>
      </c>
      <c r="F20" s="25" t="s">
        <v>246</v>
      </c>
      <c r="G20" s="24">
        <v>1504</v>
      </c>
    </row>
    <row r="21" spans="1:7" x14ac:dyDescent="0.25">
      <c r="A21" s="28">
        <v>45873</v>
      </c>
      <c r="B21" s="26" t="s">
        <v>233</v>
      </c>
      <c r="C21" s="27" t="s">
        <v>235</v>
      </c>
      <c r="D21" s="27" t="s">
        <v>224</v>
      </c>
      <c r="E21" s="26">
        <v>4</v>
      </c>
      <c r="F21" s="25" t="s">
        <v>244</v>
      </c>
      <c r="G21" s="24">
        <v>330</v>
      </c>
    </row>
    <row r="22" spans="1:7" x14ac:dyDescent="0.25">
      <c r="A22" s="28">
        <v>45874</v>
      </c>
      <c r="B22" s="26" t="s">
        <v>226</v>
      </c>
      <c r="C22" s="27" t="s">
        <v>239</v>
      </c>
      <c r="D22" s="27" t="s">
        <v>231</v>
      </c>
      <c r="E22" s="26">
        <v>2</v>
      </c>
      <c r="F22" s="25" t="s">
        <v>230</v>
      </c>
      <c r="G22" s="24">
        <v>6240</v>
      </c>
    </row>
    <row r="23" spans="1:7" x14ac:dyDescent="0.25">
      <c r="A23" s="28">
        <v>45875</v>
      </c>
      <c r="B23" s="26" t="s">
        <v>226</v>
      </c>
      <c r="C23" s="27" t="s">
        <v>228</v>
      </c>
      <c r="D23" s="27" t="s">
        <v>224</v>
      </c>
      <c r="E23" s="26">
        <v>4</v>
      </c>
      <c r="F23" s="25" t="s">
        <v>241</v>
      </c>
      <c r="G23" s="24">
        <v>1260</v>
      </c>
    </row>
    <row r="24" spans="1:7" x14ac:dyDescent="0.25">
      <c r="A24" s="28">
        <v>45875</v>
      </c>
      <c r="B24" s="26" t="s">
        <v>229</v>
      </c>
      <c r="C24" s="27" t="s">
        <v>239</v>
      </c>
      <c r="D24" s="27" t="s">
        <v>231</v>
      </c>
      <c r="E24" s="26">
        <v>2</v>
      </c>
      <c r="F24" s="25" t="s">
        <v>240</v>
      </c>
      <c r="G24" s="24">
        <v>4800</v>
      </c>
    </row>
    <row r="25" spans="1:7" x14ac:dyDescent="0.25">
      <c r="A25" s="28">
        <v>45875</v>
      </c>
      <c r="B25" s="26" t="s">
        <v>233</v>
      </c>
      <c r="C25" s="27" t="s">
        <v>228</v>
      </c>
      <c r="D25" s="27" t="s">
        <v>224</v>
      </c>
      <c r="E25" s="26">
        <v>4</v>
      </c>
      <c r="F25" s="25" t="s">
        <v>256</v>
      </c>
      <c r="G25" s="24">
        <v>1520</v>
      </c>
    </row>
    <row r="26" spans="1:7" x14ac:dyDescent="0.25">
      <c r="A26" s="28">
        <v>45876</v>
      </c>
      <c r="B26" s="26" t="s">
        <v>237</v>
      </c>
      <c r="C26" s="27" t="s">
        <v>225</v>
      </c>
      <c r="D26" s="27" t="s">
        <v>224</v>
      </c>
      <c r="E26" s="26">
        <v>5</v>
      </c>
      <c r="F26" s="25" t="s">
        <v>236</v>
      </c>
      <c r="G26" s="24">
        <v>985</v>
      </c>
    </row>
    <row r="27" spans="1:7" x14ac:dyDescent="0.25">
      <c r="A27" s="28">
        <v>45876</v>
      </c>
      <c r="B27" s="26" t="s">
        <v>229</v>
      </c>
      <c r="C27" s="27" t="s">
        <v>228</v>
      </c>
      <c r="D27" s="27" t="s">
        <v>231</v>
      </c>
      <c r="E27" s="26">
        <v>1</v>
      </c>
      <c r="F27" s="25" t="s">
        <v>243</v>
      </c>
      <c r="G27" s="24">
        <v>1680</v>
      </c>
    </row>
    <row r="28" spans="1:7" x14ac:dyDescent="0.25">
      <c r="A28" s="28">
        <v>45876</v>
      </c>
      <c r="B28" s="26" t="s">
        <v>233</v>
      </c>
      <c r="C28" s="27" t="s">
        <v>228</v>
      </c>
      <c r="D28" s="27" t="s">
        <v>224</v>
      </c>
      <c r="E28" s="26">
        <v>4</v>
      </c>
      <c r="F28" s="25" t="s">
        <v>244</v>
      </c>
      <c r="G28" s="24">
        <v>1200</v>
      </c>
    </row>
    <row r="29" spans="1:7" x14ac:dyDescent="0.25">
      <c r="A29" s="28">
        <v>45877</v>
      </c>
      <c r="B29" s="26" t="s">
        <v>226</v>
      </c>
      <c r="C29" s="27" t="s">
        <v>225</v>
      </c>
      <c r="D29" s="27" t="s">
        <v>224</v>
      </c>
      <c r="E29" s="26">
        <v>4</v>
      </c>
      <c r="F29" s="25" t="s">
        <v>223</v>
      </c>
      <c r="G29" s="24">
        <v>750</v>
      </c>
    </row>
    <row r="30" spans="1:7" x14ac:dyDescent="0.25">
      <c r="A30" s="28">
        <v>45877</v>
      </c>
      <c r="B30" s="26" t="s">
        <v>237</v>
      </c>
      <c r="C30" s="27" t="s">
        <v>228</v>
      </c>
      <c r="D30" s="27" t="s">
        <v>224</v>
      </c>
      <c r="E30" s="26">
        <v>4</v>
      </c>
      <c r="F30" s="25" t="s">
        <v>246</v>
      </c>
      <c r="G30" s="24">
        <v>280</v>
      </c>
    </row>
    <row r="31" spans="1:7" x14ac:dyDescent="0.25">
      <c r="A31" s="28">
        <v>45877</v>
      </c>
      <c r="B31" s="26" t="s">
        <v>229</v>
      </c>
      <c r="C31" s="27" t="s">
        <v>225</v>
      </c>
      <c r="D31" s="27" t="s">
        <v>231</v>
      </c>
      <c r="E31" s="26">
        <v>1</v>
      </c>
      <c r="F31" s="25" t="s">
        <v>227</v>
      </c>
      <c r="G31" s="24">
        <v>10160</v>
      </c>
    </row>
    <row r="32" spans="1:7" x14ac:dyDescent="0.25">
      <c r="A32" s="28">
        <v>45877</v>
      </c>
      <c r="B32" s="26" t="s">
        <v>233</v>
      </c>
      <c r="C32" s="27" t="s">
        <v>239</v>
      </c>
      <c r="D32" s="27" t="s">
        <v>224</v>
      </c>
      <c r="E32" s="26">
        <v>3</v>
      </c>
      <c r="F32" s="25" t="s">
        <v>248</v>
      </c>
      <c r="G32" s="24">
        <v>1650</v>
      </c>
    </row>
    <row r="33" spans="1:7" x14ac:dyDescent="0.25">
      <c r="A33" s="28">
        <v>45878</v>
      </c>
      <c r="B33" s="26" t="s">
        <v>233</v>
      </c>
      <c r="C33" s="27" t="s">
        <v>228</v>
      </c>
      <c r="D33" s="27" t="s">
        <v>224</v>
      </c>
      <c r="E33" s="26">
        <v>4</v>
      </c>
      <c r="F33" s="25" t="s">
        <v>242</v>
      </c>
      <c r="G33" s="24">
        <v>302</v>
      </c>
    </row>
    <row r="34" spans="1:7" x14ac:dyDescent="0.25">
      <c r="A34" s="28">
        <v>45880</v>
      </c>
      <c r="B34" s="26" t="s">
        <v>226</v>
      </c>
      <c r="C34" s="27" t="s">
        <v>225</v>
      </c>
      <c r="D34" s="27" t="s">
        <v>231</v>
      </c>
      <c r="E34" s="26">
        <v>1</v>
      </c>
      <c r="F34" s="25" t="s">
        <v>230</v>
      </c>
      <c r="G34" s="24">
        <v>2240</v>
      </c>
    </row>
    <row r="35" spans="1:7" x14ac:dyDescent="0.25">
      <c r="A35" s="28">
        <v>45880</v>
      </c>
      <c r="B35" s="26" t="s">
        <v>226</v>
      </c>
      <c r="C35" s="27" t="s">
        <v>235</v>
      </c>
      <c r="D35" s="27" t="s">
        <v>231</v>
      </c>
      <c r="E35" s="26">
        <v>2</v>
      </c>
      <c r="F35" s="25" t="s">
        <v>255</v>
      </c>
      <c r="G35" s="24">
        <v>6420</v>
      </c>
    </row>
    <row r="36" spans="1:7" x14ac:dyDescent="0.25">
      <c r="A36" s="28">
        <v>45880</v>
      </c>
      <c r="B36" s="26" t="s">
        <v>233</v>
      </c>
      <c r="C36" s="27" t="s">
        <v>225</v>
      </c>
      <c r="D36" s="27" t="s">
        <v>224</v>
      </c>
      <c r="E36" s="26">
        <v>3</v>
      </c>
      <c r="F36" s="25" t="s">
        <v>244</v>
      </c>
      <c r="G36" s="24">
        <v>840</v>
      </c>
    </row>
    <row r="37" spans="1:7" x14ac:dyDescent="0.25">
      <c r="A37" s="28">
        <v>45881</v>
      </c>
      <c r="B37" s="26" t="s">
        <v>226</v>
      </c>
      <c r="C37" s="27" t="s">
        <v>239</v>
      </c>
      <c r="D37" s="27" t="s">
        <v>224</v>
      </c>
      <c r="E37" s="26">
        <v>5</v>
      </c>
      <c r="F37" s="25" t="s">
        <v>241</v>
      </c>
      <c r="G37" s="24">
        <v>1420</v>
      </c>
    </row>
    <row r="38" spans="1:7" x14ac:dyDescent="0.25">
      <c r="A38" s="28">
        <v>45881</v>
      </c>
      <c r="B38" s="26" t="s">
        <v>229</v>
      </c>
      <c r="C38" s="27" t="s">
        <v>228</v>
      </c>
      <c r="D38" s="27" t="s">
        <v>224</v>
      </c>
      <c r="E38" s="26">
        <v>3</v>
      </c>
      <c r="F38" s="25" t="s">
        <v>240</v>
      </c>
      <c r="G38" s="24">
        <v>2840</v>
      </c>
    </row>
    <row r="39" spans="1:7" x14ac:dyDescent="0.25">
      <c r="A39" s="28">
        <v>45881</v>
      </c>
      <c r="B39" s="26" t="s">
        <v>233</v>
      </c>
      <c r="C39" s="27" t="s">
        <v>239</v>
      </c>
      <c r="D39" s="27" t="s">
        <v>224</v>
      </c>
      <c r="E39" s="26">
        <v>3</v>
      </c>
      <c r="F39" s="25" t="s">
        <v>238</v>
      </c>
      <c r="G39" s="24">
        <v>350</v>
      </c>
    </row>
    <row r="40" spans="1:7" x14ac:dyDescent="0.25">
      <c r="A40" s="28">
        <v>45882</v>
      </c>
      <c r="B40" s="26" t="s">
        <v>226</v>
      </c>
      <c r="C40" s="27" t="s">
        <v>228</v>
      </c>
      <c r="D40" s="27" t="s">
        <v>224</v>
      </c>
      <c r="E40" s="26">
        <v>5</v>
      </c>
      <c r="F40" s="25" t="s">
        <v>241</v>
      </c>
      <c r="G40" s="24">
        <v>440</v>
      </c>
    </row>
    <row r="41" spans="1:7" x14ac:dyDescent="0.25">
      <c r="A41" s="28">
        <v>45882</v>
      </c>
      <c r="B41" s="26" t="s">
        <v>237</v>
      </c>
      <c r="C41" s="27" t="s">
        <v>228</v>
      </c>
      <c r="D41" s="27" t="s">
        <v>224</v>
      </c>
      <c r="E41" s="26">
        <v>3</v>
      </c>
      <c r="F41" s="25" t="s">
        <v>236</v>
      </c>
      <c r="G41" s="24">
        <v>1500</v>
      </c>
    </row>
    <row r="42" spans="1:7" x14ac:dyDescent="0.25">
      <c r="A42" s="28">
        <v>45882</v>
      </c>
      <c r="B42" s="26" t="s">
        <v>229</v>
      </c>
      <c r="C42" s="27" t="s">
        <v>225</v>
      </c>
      <c r="D42" s="27" t="s">
        <v>224</v>
      </c>
      <c r="E42" s="26">
        <v>5</v>
      </c>
      <c r="F42" s="25" t="s">
        <v>227</v>
      </c>
      <c r="G42" s="24">
        <v>2900</v>
      </c>
    </row>
    <row r="43" spans="1:7" x14ac:dyDescent="0.25">
      <c r="A43" s="28">
        <v>45882</v>
      </c>
      <c r="B43" s="26" t="s">
        <v>233</v>
      </c>
      <c r="C43" s="27" t="s">
        <v>225</v>
      </c>
      <c r="D43" s="27" t="s">
        <v>231</v>
      </c>
      <c r="E43" s="26">
        <v>1</v>
      </c>
      <c r="F43" s="25" t="s">
        <v>242</v>
      </c>
      <c r="G43" s="24">
        <v>5120</v>
      </c>
    </row>
    <row r="44" spans="1:7" x14ac:dyDescent="0.25">
      <c r="A44" s="28">
        <v>45883</v>
      </c>
      <c r="B44" s="26" t="s">
        <v>226</v>
      </c>
      <c r="C44" s="27" t="s">
        <v>228</v>
      </c>
      <c r="D44" s="27" t="s">
        <v>224</v>
      </c>
      <c r="E44" s="26">
        <v>3</v>
      </c>
      <c r="F44" s="25" t="s">
        <v>241</v>
      </c>
      <c r="G44" s="24">
        <v>1204</v>
      </c>
    </row>
    <row r="45" spans="1:7" x14ac:dyDescent="0.25">
      <c r="A45" s="28">
        <v>45883</v>
      </c>
      <c r="B45" s="26" t="s">
        <v>229</v>
      </c>
      <c r="C45" s="27" t="s">
        <v>225</v>
      </c>
      <c r="D45" s="27" t="s">
        <v>231</v>
      </c>
      <c r="E45" s="26">
        <v>2</v>
      </c>
      <c r="F45" s="25" t="s">
        <v>252</v>
      </c>
      <c r="G45" s="24">
        <v>3400</v>
      </c>
    </row>
    <row r="46" spans="1:7" x14ac:dyDescent="0.25">
      <c r="A46" s="28">
        <v>45883</v>
      </c>
      <c r="B46" s="26" t="s">
        <v>233</v>
      </c>
      <c r="C46" s="27" t="s">
        <v>239</v>
      </c>
      <c r="D46" s="27" t="s">
        <v>224</v>
      </c>
      <c r="E46" s="26">
        <v>3</v>
      </c>
      <c r="F46" s="25" t="s">
        <v>256</v>
      </c>
      <c r="G46" s="24">
        <v>3540</v>
      </c>
    </row>
    <row r="47" spans="1:7" x14ac:dyDescent="0.25">
      <c r="A47" s="28">
        <v>45884</v>
      </c>
      <c r="B47" s="26" t="s">
        <v>226</v>
      </c>
      <c r="C47" s="27" t="s">
        <v>239</v>
      </c>
      <c r="D47" s="27" t="s">
        <v>231</v>
      </c>
      <c r="E47" s="26">
        <v>1</v>
      </c>
      <c r="F47" s="25" t="s">
        <v>230</v>
      </c>
      <c r="G47" s="24">
        <v>6240</v>
      </c>
    </row>
    <row r="48" spans="1:7" x14ac:dyDescent="0.25">
      <c r="A48" s="28">
        <v>45884</v>
      </c>
      <c r="B48" s="26" t="s">
        <v>237</v>
      </c>
      <c r="C48" s="27" t="s">
        <v>228</v>
      </c>
      <c r="D48" s="27" t="s">
        <v>224</v>
      </c>
      <c r="E48" s="26">
        <v>3</v>
      </c>
      <c r="F48" s="25" t="s">
        <v>246</v>
      </c>
      <c r="G48" s="24">
        <v>1504</v>
      </c>
    </row>
    <row r="49" spans="1:7" x14ac:dyDescent="0.25">
      <c r="A49" s="28">
        <v>45884</v>
      </c>
      <c r="B49" s="26" t="s">
        <v>229</v>
      </c>
      <c r="C49" s="27" t="s">
        <v>239</v>
      </c>
      <c r="D49" s="27" t="s">
        <v>224</v>
      </c>
      <c r="E49" s="26">
        <v>3</v>
      </c>
      <c r="F49" s="25" t="s">
        <v>240</v>
      </c>
      <c r="G49" s="24">
        <v>840</v>
      </c>
    </row>
    <row r="50" spans="1:7" x14ac:dyDescent="0.25">
      <c r="A50" s="28">
        <v>45884</v>
      </c>
      <c r="B50" s="26" t="s">
        <v>233</v>
      </c>
      <c r="C50" s="27" t="s">
        <v>235</v>
      </c>
      <c r="D50" s="27" t="s">
        <v>224</v>
      </c>
      <c r="E50" s="26">
        <v>5</v>
      </c>
      <c r="F50" s="25" t="s">
        <v>232</v>
      </c>
      <c r="G50" s="24">
        <v>210</v>
      </c>
    </row>
    <row r="51" spans="1:7" x14ac:dyDescent="0.25">
      <c r="A51" s="28">
        <v>45885</v>
      </c>
      <c r="B51" s="26" t="s">
        <v>226</v>
      </c>
      <c r="C51" s="27" t="s">
        <v>225</v>
      </c>
      <c r="D51" s="27" t="s">
        <v>224</v>
      </c>
      <c r="E51" s="26">
        <v>3</v>
      </c>
      <c r="F51" s="25" t="s">
        <v>255</v>
      </c>
      <c r="G51" s="24">
        <v>1390</v>
      </c>
    </row>
    <row r="52" spans="1:7" x14ac:dyDescent="0.25">
      <c r="A52" s="28">
        <v>45885</v>
      </c>
      <c r="B52" s="26" t="s">
        <v>233</v>
      </c>
      <c r="C52" s="27" t="s">
        <v>228</v>
      </c>
      <c r="D52" s="27" t="s">
        <v>224</v>
      </c>
      <c r="E52" s="26">
        <v>3</v>
      </c>
      <c r="F52" s="25" t="s">
        <v>251</v>
      </c>
      <c r="G52" s="24">
        <v>490</v>
      </c>
    </row>
    <row r="53" spans="1:7" x14ac:dyDescent="0.25">
      <c r="A53" s="28">
        <v>45887</v>
      </c>
      <c r="B53" s="26" t="s">
        <v>226</v>
      </c>
      <c r="C53" s="27" t="s">
        <v>228</v>
      </c>
      <c r="D53" s="27" t="s">
        <v>231</v>
      </c>
      <c r="E53" s="26">
        <v>1</v>
      </c>
      <c r="F53" s="25" t="s">
        <v>223</v>
      </c>
      <c r="G53" s="24">
        <v>11360</v>
      </c>
    </row>
    <row r="54" spans="1:7" x14ac:dyDescent="0.25">
      <c r="A54" s="28">
        <v>45887</v>
      </c>
      <c r="B54" s="26" t="s">
        <v>226</v>
      </c>
      <c r="C54" s="27" t="s">
        <v>228</v>
      </c>
      <c r="D54" s="27" t="s">
        <v>231</v>
      </c>
      <c r="E54" s="26">
        <v>1</v>
      </c>
      <c r="F54" s="25" t="s">
        <v>255</v>
      </c>
      <c r="G54" s="24">
        <v>3440</v>
      </c>
    </row>
    <row r="55" spans="1:7" x14ac:dyDescent="0.25">
      <c r="A55" s="28">
        <v>45887</v>
      </c>
      <c r="B55" s="26" t="s">
        <v>229</v>
      </c>
      <c r="C55" s="27" t="s">
        <v>235</v>
      </c>
      <c r="D55" s="27" t="s">
        <v>224</v>
      </c>
      <c r="E55" s="26">
        <v>4</v>
      </c>
      <c r="F55" s="25" t="s">
        <v>234</v>
      </c>
      <c r="G55" s="24">
        <v>750</v>
      </c>
    </row>
    <row r="56" spans="1:7" x14ac:dyDescent="0.25">
      <c r="A56" s="28">
        <v>45887</v>
      </c>
      <c r="B56" s="26" t="s">
        <v>233</v>
      </c>
      <c r="C56" s="27" t="s">
        <v>225</v>
      </c>
      <c r="D56" s="27" t="s">
        <v>224</v>
      </c>
      <c r="E56" s="26">
        <v>4</v>
      </c>
      <c r="F56" s="25" t="s">
        <v>244</v>
      </c>
      <c r="G56" s="24">
        <v>2540</v>
      </c>
    </row>
    <row r="57" spans="1:7" x14ac:dyDescent="0.25">
      <c r="A57" s="28">
        <v>45887</v>
      </c>
      <c r="B57" s="26" t="s">
        <v>233</v>
      </c>
      <c r="C57" s="27" t="s">
        <v>225</v>
      </c>
      <c r="D57" s="27" t="s">
        <v>224</v>
      </c>
      <c r="E57" s="26">
        <v>5</v>
      </c>
      <c r="F57" s="25" t="s">
        <v>256</v>
      </c>
      <c r="G57" s="24">
        <v>920</v>
      </c>
    </row>
    <row r="58" spans="1:7" x14ac:dyDescent="0.25">
      <c r="A58" s="28">
        <v>45888</v>
      </c>
      <c r="B58" s="26" t="s">
        <v>226</v>
      </c>
      <c r="C58" s="27" t="s">
        <v>225</v>
      </c>
      <c r="D58" s="27" t="s">
        <v>231</v>
      </c>
      <c r="E58" s="26">
        <v>2</v>
      </c>
      <c r="F58" s="25" t="s">
        <v>255</v>
      </c>
      <c r="G58" s="24">
        <v>10160</v>
      </c>
    </row>
    <row r="59" spans="1:7" x14ac:dyDescent="0.25">
      <c r="A59" s="28">
        <v>45888</v>
      </c>
      <c r="B59" s="26" t="s">
        <v>226</v>
      </c>
      <c r="C59" s="27" t="s">
        <v>239</v>
      </c>
      <c r="D59" s="27" t="s">
        <v>224</v>
      </c>
      <c r="E59" s="26">
        <v>5</v>
      </c>
      <c r="F59" s="25" t="s">
        <v>241</v>
      </c>
      <c r="G59" s="24">
        <v>1580</v>
      </c>
    </row>
    <row r="60" spans="1:7" x14ac:dyDescent="0.25">
      <c r="A60" s="28">
        <v>45888</v>
      </c>
      <c r="B60" s="26" t="s">
        <v>237</v>
      </c>
      <c r="C60" s="27" t="s">
        <v>225</v>
      </c>
      <c r="D60" s="27" t="s">
        <v>224</v>
      </c>
      <c r="E60" s="26">
        <v>4</v>
      </c>
      <c r="F60" s="25" t="s">
        <v>245</v>
      </c>
      <c r="G60" s="24">
        <v>2548</v>
      </c>
    </row>
    <row r="61" spans="1:7" x14ac:dyDescent="0.25">
      <c r="A61" s="28">
        <v>45888</v>
      </c>
      <c r="B61" s="26" t="s">
        <v>229</v>
      </c>
      <c r="C61" s="27" t="s">
        <v>228</v>
      </c>
      <c r="D61" s="27" t="s">
        <v>224</v>
      </c>
      <c r="E61" s="26">
        <v>3</v>
      </c>
      <c r="F61" s="25" t="s">
        <v>250</v>
      </c>
      <c r="G61" s="24">
        <v>2555</v>
      </c>
    </row>
    <row r="62" spans="1:7" x14ac:dyDescent="0.25">
      <c r="A62" s="28">
        <v>45888</v>
      </c>
      <c r="B62" s="26" t="s">
        <v>233</v>
      </c>
      <c r="C62" s="27" t="s">
        <v>228</v>
      </c>
      <c r="D62" s="27" t="s">
        <v>224</v>
      </c>
      <c r="E62" s="26">
        <v>5</v>
      </c>
      <c r="F62" s="25" t="s">
        <v>238</v>
      </c>
      <c r="G62" s="24">
        <v>1560</v>
      </c>
    </row>
    <row r="63" spans="1:7" x14ac:dyDescent="0.25">
      <c r="A63" s="28">
        <v>45889</v>
      </c>
      <c r="B63" s="26" t="s">
        <v>226</v>
      </c>
      <c r="C63" s="27" t="s">
        <v>225</v>
      </c>
      <c r="D63" s="27" t="s">
        <v>231</v>
      </c>
      <c r="E63" s="26">
        <v>1</v>
      </c>
      <c r="F63" s="25" t="s">
        <v>223</v>
      </c>
      <c r="G63" s="24">
        <v>7400</v>
      </c>
    </row>
    <row r="64" spans="1:7" x14ac:dyDescent="0.25">
      <c r="A64" s="28">
        <v>45889</v>
      </c>
      <c r="B64" s="26" t="s">
        <v>226</v>
      </c>
      <c r="C64" s="27" t="s">
        <v>239</v>
      </c>
      <c r="D64" s="27" t="s">
        <v>231</v>
      </c>
      <c r="E64" s="26">
        <v>1</v>
      </c>
      <c r="F64" s="25" t="s">
        <v>249</v>
      </c>
      <c r="G64" s="24">
        <v>5800</v>
      </c>
    </row>
    <row r="65" spans="1:7" x14ac:dyDescent="0.25">
      <c r="A65" s="28">
        <v>45889</v>
      </c>
      <c r="B65" s="26" t="s">
        <v>229</v>
      </c>
      <c r="C65" s="27" t="s">
        <v>228</v>
      </c>
      <c r="D65" s="27" t="s">
        <v>224</v>
      </c>
      <c r="E65" s="26">
        <v>4</v>
      </c>
      <c r="F65" s="25" t="s">
        <v>243</v>
      </c>
      <c r="G65" s="24">
        <v>1500</v>
      </c>
    </row>
    <row r="66" spans="1:7" x14ac:dyDescent="0.25">
      <c r="A66" s="28">
        <v>45889</v>
      </c>
      <c r="B66" s="26" t="s">
        <v>233</v>
      </c>
      <c r="C66" s="27" t="s">
        <v>235</v>
      </c>
      <c r="D66" s="27" t="s">
        <v>224</v>
      </c>
      <c r="E66" s="26">
        <v>3</v>
      </c>
      <c r="F66" s="25" t="s">
        <v>244</v>
      </c>
      <c r="G66" s="24">
        <v>460</v>
      </c>
    </row>
    <row r="67" spans="1:7" x14ac:dyDescent="0.25">
      <c r="A67" s="28">
        <v>45889</v>
      </c>
      <c r="B67" s="26" t="s">
        <v>233</v>
      </c>
      <c r="C67" s="27" t="s">
        <v>228</v>
      </c>
      <c r="D67" s="27" t="s">
        <v>224</v>
      </c>
      <c r="E67" s="26">
        <v>5</v>
      </c>
      <c r="F67" s="25" t="s">
        <v>242</v>
      </c>
      <c r="G67" s="24">
        <v>700</v>
      </c>
    </row>
    <row r="68" spans="1:7" x14ac:dyDescent="0.25">
      <c r="A68" s="28">
        <v>45891</v>
      </c>
      <c r="B68" s="26" t="s">
        <v>237</v>
      </c>
      <c r="C68" s="27" t="s">
        <v>239</v>
      </c>
      <c r="D68" s="27" t="s">
        <v>231</v>
      </c>
      <c r="E68" s="26">
        <v>1</v>
      </c>
      <c r="F68" s="25" t="s">
        <v>246</v>
      </c>
      <c r="G68" s="24">
        <v>8480</v>
      </c>
    </row>
    <row r="69" spans="1:7" x14ac:dyDescent="0.25">
      <c r="A69" s="28">
        <v>45891</v>
      </c>
      <c r="B69" s="26" t="s">
        <v>233</v>
      </c>
      <c r="C69" s="27" t="s">
        <v>239</v>
      </c>
      <c r="D69" s="27" t="s">
        <v>224</v>
      </c>
      <c r="E69" s="26">
        <v>4</v>
      </c>
      <c r="F69" s="25" t="s">
        <v>248</v>
      </c>
      <c r="G69" s="24">
        <v>2800</v>
      </c>
    </row>
    <row r="70" spans="1:7" x14ac:dyDescent="0.25">
      <c r="A70" s="28">
        <v>45891</v>
      </c>
      <c r="B70" s="26" t="s">
        <v>233</v>
      </c>
      <c r="C70" s="27" t="s">
        <v>239</v>
      </c>
      <c r="D70" s="27" t="s">
        <v>224</v>
      </c>
      <c r="E70" s="26">
        <v>3</v>
      </c>
      <c r="F70" s="25" t="s">
        <v>256</v>
      </c>
      <c r="G70" s="24">
        <v>4560</v>
      </c>
    </row>
    <row r="71" spans="1:7" x14ac:dyDescent="0.25">
      <c r="A71" s="28">
        <v>45891</v>
      </c>
      <c r="B71" s="26" t="s">
        <v>233</v>
      </c>
      <c r="C71" s="27" t="s">
        <v>228</v>
      </c>
      <c r="D71" s="27" t="s">
        <v>224</v>
      </c>
      <c r="E71" s="26">
        <v>3</v>
      </c>
      <c r="F71" s="25" t="s">
        <v>242</v>
      </c>
      <c r="G71" s="24">
        <v>1590</v>
      </c>
    </row>
    <row r="72" spans="1:7" x14ac:dyDescent="0.25">
      <c r="A72" s="28">
        <v>45891</v>
      </c>
      <c r="B72" s="26" t="s">
        <v>226</v>
      </c>
      <c r="C72" s="27" t="s">
        <v>228</v>
      </c>
      <c r="D72" s="27" t="s">
        <v>224</v>
      </c>
      <c r="E72" s="26">
        <v>5</v>
      </c>
      <c r="F72" s="25" t="s">
        <v>230</v>
      </c>
      <c r="G72" s="24">
        <v>2500</v>
      </c>
    </row>
    <row r="73" spans="1:7" x14ac:dyDescent="0.25">
      <c r="A73" s="28">
        <v>45891</v>
      </c>
      <c r="B73" s="26" t="s">
        <v>229</v>
      </c>
      <c r="C73" s="27" t="s">
        <v>239</v>
      </c>
      <c r="D73" s="27" t="s">
        <v>224</v>
      </c>
      <c r="E73" s="26">
        <v>3</v>
      </c>
      <c r="F73" s="25" t="s">
        <v>227</v>
      </c>
      <c r="G73" s="24">
        <v>2555</v>
      </c>
    </row>
    <row r="74" spans="1:7" x14ac:dyDescent="0.25">
      <c r="A74" s="28">
        <v>45891</v>
      </c>
      <c r="B74" s="26" t="s">
        <v>233</v>
      </c>
      <c r="C74" s="27" t="s">
        <v>228</v>
      </c>
      <c r="D74" s="27" t="s">
        <v>224</v>
      </c>
      <c r="E74" s="26">
        <v>5</v>
      </c>
      <c r="F74" s="25" t="s">
        <v>244</v>
      </c>
      <c r="G74" s="24">
        <v>1220</v>
      </c>
    </row>
    <row r="75" spans="1:7" x14ac:dyDescent="0.25">
      <c r="A75" s="28">
        <v>45894</v>
      </c>
      <c r="B75" s="26" t="s">
        <v>226</v>
      </c>
      <c r="C75" s="27" t="s">
        <v>225</v>
      </c>
      <c r="D75" s="27" t="s">
        <v>224</v>
      </c>
      <c r="E75" s="26">
        <v>5</v>
      </c>
      <c r="F75" s="25" t="s">
        <v>241</v>
      </c>
      <c r="G75" s="24">
        <v>1580</v>
      </c>
    </row>
    <row r="76" spans="1:7" x14ac:dyDescent="0.25">
      <c r="A76" s="28">
        <v>45894</v>
      </c>
      <c r="B76" s="26" t="s">
        <v>233</v>
      </c>
      <c r="C76" s="27" t="s">
        <v>235</v>
      </c>
      <c r="D76" s="27" t="s">
        <v>231</v>
      </c>
      <c r="E76" s="26">
        <v>1</v>
      </c>
      <c r="F76" s="25" t="s">
        <v>248</v>
      </c>
      <c r="G76" s="24">
        <v>10192</v>
      </c>
    </row>
    <row r="77" spans="1:7" x14ac:dyDescent="0.25">
      <c r="A77" s="28">
        <v>45894</v>
      </c>
      <c r="B77" s="26" t="s">
        <v>233</v>
      </c>
      <c r="C77" s="27" t="s">
        <v>225</v>
      </c>
      <c r="D77" s="27" t="s">
        <v>224</v>
      </c>
      <c r="E77" s="26">
        <v>3</v>
      </c>
      <c r="F77" s="25" t="s">
        <v>232</v>
      </c>
      <c r="G77" s="24">
        <v>460</v>
      </c>
    </row>
    <row r="78" spans="1:7" x14ac:dyDescent="0.25">
      <c r="A78" s="28">
        <v>45895</v>
      </c>
      <c r="B78" s="26" t="s">
        <v>237</v>
      </c>
      <c r="C78" s="27" t="s">
        <v>225</v>
      </c>
      <c r="D78" s="27" t="s">
        <v>231</v>
      </c>
      <c r="E78" s="26">
        <v>1</v>
      </c>
      <c r="F78" s="25" t="s">
        <v>246</v>
      </c>
      <c r="G78" s="24">
        <v>5844</v>
      </c>
    </row>
    <row r="79" spans="1:7" x14ac:dyDescent="0.25">
      <c r="A79" s="28">
        <v>45895</v>
      </c>
      <c r="B79" s="26" t="s">
        <v>229</v>
      </c>
      <c r="C79" s="27" t="s">
        <v>228</v>
      </c>
      <c r="D79" s="27" t="s">
        <v>231</v>
      </c>
      <c r="E79" s="26">
        <v>1</v>
      </c>
      <c r="F79" s="25" t="s">
        <v>250</v>
      </c>
      <c r="G79" s="24">
        <v>6000</v>
      </c>
    </row>
    <row r="80" spans="1:7" x14ac:dyDescent="0.25">
      <c r="A80" s="28">
        <v>45895</v>
      </c>
      <c r="B80" s="26" t="s">
        <v>233</v>
      </c>
      <c r="C80" s="27" t="s">
        <v>228</v>
      </c>
      <c r="D80" s="27" t="s">
        <v>224</v>
      </c>
      <c r="E80" s="26">
        <v>4</v>
      </c>
      <c r="F80" s="25" t="s">
        <v>251</v>
      </c>
      <c r="G80" s="24">
        <v>700</v>
      </c>
    </row>
    <row r="81" spans="1:7" x14ac:dyDescent="0.25">
      <c r="A81" s="28">
        <v>45896</v>
      </c>
      <c r="B81" s="26" t="s">
        <v>226</v>
      </c>
      <c r="C81" s="27" t="s">
        <v>239</v>
      </c>
      <c r="D81" s="27" t="s">
        <v>224</v>
      </c>
      <c r="E81" s="26">
        <v>3</v>
      </c>
      <c r="F81" s="25" t="s">
        <v>253</v>
      </c>
      <c r="G81" s="24">
        <v>550</v>
      </c>
    </row>
    <row r="82" spans="1:7" x14ac:dyDescent="0.25">
      <c r="A82" s="28">
        <v>45896</v>
      </c>
      <c r="B82" s="26" t="s">
        <v>233</v>
      </c>
      <c r="C82" s="27" t="s">
        <v>225</v>
      </c>
      <c r="D82" s="27" t="s">
        <v>224</v>
      </c>
      <c r="E82" s="26">
        <v>5</v>
      </c>
      <c r="F82" s="25" t="s">
        <v>238</v>
      </c>
      <c r="G82" s="24">
        <v>2800</v>
      </c>
    </row>
    <row r="83" spans="1:7" x14ac:dyDescent="0.25">
      <c r="A83" s="28">
        <v>45897</v>
      </c>
      <c r="B83" s="26" t="s">
        <v>237</v>
      </c>
      <c r="C83" s="27" t="s">
        <v>239</v>
      </c>
      <c r="D83" s="27" t="s">
        <v>224</v>
      </c>
      <c r="E83" s="26">
        <v>4</v>
      </c>
      <c r="F83" s="25" t="s">
        <v>245</v>
      </c>
      <c r="G83" s="24">
        <v>1590</v>
      </c>
    </row>
    <row r="84" spans="1:7" x14ac:dyDescent="0.25">
      <c r="A84" s="28">
        <v>45897</v>
      </c>
      <c r="B84" s="26" t="s">
        <v>233</v>
      </c>
      <c r="C84" s="27" t="s">
        <v>228</v>
      </c>
      <c r="D84" s="27" t="s">
        <v>224</v>
      </c>
      <c r="E84" s="26">
        <v>5</v>
      </c>
      <c r="F84" s="25" t="s">
        <v>256</v>
      </c>
      <c r="G84" s="24">
        <v>2800</v>
      </c>
    </row>
    <row r="85" spans="1:7" x14ac:dyDescent="0.25">
      <c r="A85" s="28">
        <v>45897</v>
      </c>
      <c r="B85" s="26" t="s">
        <v>233</v>
      </c>
      <c r="C85" s="27" t="s">
        <v>239</v>
      </c>
      <c r="D85" s="27" t="s">
        <v>224</v>
      </c>
      <c r="E85" s="26">
        <v>5</v>
      </c>
      <c r="F85" s="25" t="s">
        <v>242</v>
      </c>
      <c r="G85" s="24">
        <v>1590</v>
      </c>
    </row>
    <row r="86" spans="1:7" x14ac:dyDescent="0.25">
      <c r="A86" s="28">
        <v>45898</v>
      </c>
      <c r="B86" s="26" t="s">
        <v>226</v>
      </c>
      <c r="C86" s="27" t="s">
        <v>239</v>
      </c>
      <c r="D86" s="27" t="s">
        <v>231</v>
      </c>
      <c r="E86" s="26">
        <v>2</v>
      </c>
      <c r="F86" s="25" t="s">
        <v>255</v>
      </c>
      <c r="G86" s="24">
        <v>8000</v>
      </c>
    </row>
    <row r="87" spans="1:7" x14ac:dyDescent="0.25">
      <c r="A87" s="28">
        <v>45898</v>
      </c>
      <c r="B87" s="26" t="s">
        <v>237</v>
      </c>
      <c r="C87" s="27" t="s">
        <v>239</v>
      </c>
      <c r="D87" s="27" t="s">
        <v>231</v>
      </c>
      <c r="E87" s="26">
        <v>2</v>
      </c>
      <c r="F87" s="25" t="s">
        <v>245</v>
      </c>
      <c r="G87" s="24">
        <v>8800</v>
      </c>
    </row>
    <row r="88" spans="1:7" x14ac:dyDescent="0.25">
      <c r="A88" s="28">
        <v>45898</v>
      </c>
      <c r="B88" s="26" t="s">
        <v>229</v>
      </c>
      <c r="C88" s="27" t="s">
        <v>228</v>
      </c>
      <c r="D88" s="27" t="s">
        <v>224</v>
      </c>
      <c r="E88" s="26">
        <v>3</v>
      </c>
      <c r="F88" s="25" t="s">
        <v>250</v>
      </c>
      <c r="G88" s="24">
        <v>2500</v>
      </c>
    </row>
    <row r="89" spans="1:7" x14ac:dyDescent="0.25">
      <c r="A89" s="28">
        <v>45898</v>
      </c>
      <c r="B89" s="26" t="s">
        <v>233</v>
      </c>
      <c r="C89" s="27" t="s">
        <v>228</v>
      </c>
      <c r="D89" s="27" t="s">
        <v>224</v>
      </c>
      <c r="E89" s="26">
        <v>5</v>
      </c>
      <c r="F89" s="25" t="s">
        <v>248</v>
      </c>
      <c r="G89" s="24">
        <v>1220</v>
      </c>
    </row>
    <row r="90" spans="1:7" x14ac:dyDescent="0.25">
      <c r="A90" s="28">
        <v>45898</v>
      </c>
      <c r="B90" s="26" t="s">
        <v>226</v>
      </c>
      <c r="C90" s="27" t="s">
        <v>239</v>
      </c>
      <c r="D90" s="27" t="s">
        <v>231</v>
      </c>
      <c r="E90" s="26">
        <v>2</v>
      </c>
      <c r="F90" s="25" t="s">
        <v>253</v>
      </c>
      <c r="G90" s="24">
        <v>5800</v>
      </c>
    </row>
    <row r="91" spans="1:7" x14ac:dyDescent="0.25">
      <c r="A91" s="28">
        <v>45898</v>
      </c>
      <c r="B91" s="26" t="s">
        <v>229</v>
      </c>
      <c r="C91" s="27" t="s">
        <v>228</v>
      </c>
      <c r="D91" s="27" t="s">
        <v>224</v>
      </c>
      <c r="E91" s="26">
        <v>3</v>
      </c>
      <c r="F91" s="25" t="s">
        <v>234</v>
      </c>
      <c r="G91" s="24">
        <v>1500</v>
      </c>
    </row>
    <row r="92" spans="1:7" x14ac:dyDescent="0.25">
      <c r="A92" s="28">
        <v>45898</v>
      </c>
      <c r="B92" s="26" t="s">
        <v>233</v>
      </c>
      <c r="C92" s="27" t="s">
        <v>225</v>
      </c>
      <c r="D92" s="27" t="s">
        <v>224</v>
      </c>
      <c r="E92" s="26">
        <v>4</v>
      </c>
      <c r="F92" s="25" t="s">
        <v>248</v>
      </c>
      <c r="G92" s="24">
        <v>9500</v>
      </c>
    </row>
    <row r="93" spans="1:7" x14ac:dyDescent="0.25">
      <c r="A93" s="28">
        <v>45902</v>
      </c>
      <c r="B93" s="26" t="s">
        <v>233</v>
      </c>
      <c r="C93" s="27" t="s">
        <v>228</v>
      </c>
      <c r="D93" s="27" t="s">
        <v>224</v>
      </c>
      <c r="E93" s="26">
        <v>5</v>
      </c>
      <c r="F93" s="25" t="s">
        <v>248</v>
      </c>
      <c r="G93" s="24">
        <v>3200</v>
      </c>
    </row>
    <row r="94" spans="1:7" x14ac:dyDescent="0.25">
      <c r="A94" s="28">
        <v>45903</v>
      </c>
      <c r="B94" s="26" t="s">
        <v>233</v>
      </c>
      <c r="C94" s="27" t="s">
        <v>239</v>
      </c>
      <c r="D94" s="27" t="s">
        <v>224</v>
      </c>
      <c r="E94" s="26">
        <v>5</v>
      </c>
      <c r="F94" s="25" t="s">
        <v>244</v>
      </c>
      <c r="G94" s="24">
        <v>2800</v>
      </c>
    </row>
    <row r="95" spans="1:7" x14ac:dyDescent="0.25">
      <c r="A95" s="28">
        <v>45904</v>
      </c>
      <c r="B95" s="26" t="s">
        <v>237</v>
      </c>
      <c r="C95" s="27" t="s">
        <v>239</v>
      </c>
      <c r="D95" s="27" t="s">
        <v>231</v>
      </c>
      <c r="E95" s="26">
        <v>1</v>
      </c>
      <c r="F95" s="25" t="s">
        <v>240</v>
      </c>
      <c r="G95" s="24">
        <v>7700</v>
      </c>
    </row>
    <row r="96" spans="1:7" x14ac:dyDescent="0.25">
      <c r="A96" s="28">
        <v>45905</v>
      </c>
      <c r="B96" s="26" t="s">
        <v>226</v>
      </c>
      <c r="C96" s="27" t="s">
        <v>228</v>
      </c>
      <c r="D96" s="27" t="s">
        <v>224</v>
      </c>
      <c r="E96" s="26">
        <v>4</v>
      </c>
      <c r="F96" s="25" t="s">
        <v>223</v>
      </c>
      <c r="G96" s="24">
        <v>2500</v>
      </c>
    </row>
    <row r="97" spans="1:7" x14ac:dyDescent="0.25">
      <c r="A97" s="28">
        <v>45909</v>
      </c>
      <c r="B97" s="26" t="s">
        <v>226</v>
      </c>
      <c r="C97" s="27" t="s">
        <v>228</v>
      </c>
      <c r="D97" s="27" t="s">
        <v>231</v>
      </c>
      <c r="E97" s="26">
        <v>2</v>
      </c>
      <c r="F97" s="25" t="s">
        <v>253</v>
      </c>
      <c r="G97" s="24">
        <v>11360</v>
      </c>
    </row>
    <row r="98" spans="1:7" x14ac:dyDescent="0.25">
      <c r="A98" s="28">
        <v>45909</v>
      </c>
      <c r="B98" s="26" t="s">
        <v>237</v>
      </c>
      <c r="C98" s="27" t="s">
        <v>228</v>
      </c>
      <c r="D98" s="27" t="s">
        <v>231</v>
      </c>
      <c r="E98" s="26">
        <v>1</v>
      </c>
      <c r="F98" s="25" t="s">
        <v>236</v>
      </c>
      <c r="G98" s="24">
        <v>8800</v>
      </c>
    </row>
    <row r="99" spans="1:7" x14ac:dyDescent="0.25">
      <c r="A99" s="28">
        <v>45909</v>
      </c>
      <c r="B99" s="26" t="s">
        <v>229</v>
      </c>
      <c r="C99" s="27" t="s">
        <v>235</v>
      </c>
      <c r="D99" s="27" t="s">
        <v>224</v>
      </c>
      <c r="E99" s="26">
        <v>5</v>
      </c>
      <c r="F99" s="25" t="s">
        <v>252</v>
      </c>
      <c r="G99" s="24">
        <v>750</v>
      </c>
    </row>
    <row r="100" spans="1:7" x14ac:dyDescent="0.25">
      <c r="A100" s="28">
        <v>45909</v>
      </c>
      <c r="B100" s="26" t="s">
        <v>233</v>
      </c>
      <c r="C100" s="27" t="s">
        <v>225</v>
      </c>
      <c r="D100" s="27" t="s">
        <v>224</v>
      </c>
      <c r="E100" s="26">
        <v>3</v>
      </c>
      <c r="F100" s="25" t="s">
        <v>248</v>
      </c>
      <c r="G100" s="24">
        <v>2540</v>
      </c>
    </row>
    <row r="101" spans="1:7" x14ac:dyDescent="0.25">
      <c r="A101" s="28">
        <v>45910</v>
      </c>
      <c r="B101" s="26" t="s">
        <v>226</v>
      </c>
      <c r="C101" s="27" t="s">
        <v>225</v>
      </c>
      <c r="D101" s="27" t="s">
        <v>231</v>
      </c>
      <c r="E101" s="26">
        <v>2</v>
      </c>
      <c r="F101" s="25" t="s">
        <v>223</v>
      </c>
      <c r="G101" s="24">
        <v>5400</v>
      </c>
    </row>
    <row r="102" spans="1:7" x14ac:dyDescent="0.25">
      <c r="A102" s="28">
        <v>45910</v>
      </c>
      <c r="B102" s="26" t="s">
        <v>229</v>
      </c>
      <c r="C102" s="27" t="s">
        <v>228</v>
      </c>
      <c r="D102" s="27" t="s">
        <v>224</v>
      </c>
      <c r="E102" s="26">
        <v>3</v>
      </c>
      <c r="F102" s="25" t="s">
        <v>243</v>
      </c>
      <c r="G102" s="24">
        <v>6840</v>
      </c>
    </row>
    <row r="103" spans="1:7" x14ac:dyDescent="0.25">
      <c r="A103" s="28">
        <v>45910</v>
      </c>
      <c r="B103" s="26" t="s">
        <v>233</v>
      </c>
      <c r="C103" s="27" t="s">
        <v>225</v>
      </c>
      <c r="D103" s="27" t="s">
        <v>224</v>
      </c>
      <c r="E103" s="26">
        <v>5</v>
      </c>
      <c r="F103" s="25" t="s">
        <v>238</v>
      </c>
      <c r="G103" s="24">
        <v>3260</v>
      </c>
    </row>
    <row r="104" spans="1:7" x14ac:dyDescent="0.25">
      <c r="A104" s="28">
        <v>45910</v>
      </c>
      <c r="B104" s="26" t="s">
        <v>233</v>
      </c>
      <c r="C104" s="27" t="s">
        <v>228</v>
      </c>
      <c r="D104" s="27" t="s">
        <v>224</v>
      </c>
      <c r="E104" s="26">
        <v>3</v>
      </c>
      <c r="F104" s="25" t="s">
        <v>232</v>
      </c>
      <c r="G104" s="24">
        <v>3500</v>
      </c>
    </row>
    <row r="105" spans="1:7" x14ac:dyDescent="0.25">
      <c r="A105" s="28">
        <v>45915</v>
      </c>
      <c r="B105" s="26" t="s">
        <v>226</v>
      </c>
      <c r="C105" s="27" t="s">
        <v>239</v>
      </c>
      <c r="D105" s="27" t="s">
        <v>231</v>
      </c>
      <c r="E105" s="26">
        <v>2</v>
      </c>
      <c r="F105" s="25" t="s">
        <v>241</v>
      </c>
      <c r="G105" s="24">
        <v>800</v>
      </c>
    </row>
    <row r="106" spans="1:7" x14ac:dyDescent="0.25">
      <c r="A106" s="28">
        <v>45915</v>
      </c>
      <c r="B106" s="26" t="s">
        <v>229</v>
      </c>
      <c r="C106" s="27" t="s">
        <v>228</v>
      </c>
      <c r="D106" s="27" t="s">
        <v>224</v>
      </c>
      <c r="E106" s="26">
        <v>4</v>
      </c>
      <c r="F106" s="25" t="s">
        <v>234</v>
      </c>
      <c r="G106" s="24">
        <v>1500</v>
      </c>
    </row>
    <row r="107" spans="1:7" x14ac:dyDescent="0.25">
      <c r="A107" s="28">
        <v>45915</v>
      </c>
      <c r="B107" s="26" t="s">
        <v>233</v>
      </c>
      <c r="C107" s="27" t="s">
        <v>239</v>
      </c>
      <c r="D107" s="27" t="s">
        <v>224</v>
      </c>
      <c r="E107" s="26">
        <v>3</v>
      </c>
      <c r="F107" s="25" t="s">
        <v>256</v>
      </c>
      <c r="G107" s="24">
        <v>1800</v>
      </c>
    </row>
    <row r="108" spans="1:7" x14ac:dyDescent="0.25">
      <c r="A108" s="28">
        <v>45916</v>
      </c>
      <c r="B108" s="26" t="s">
        <v>237</v>
      </c>
      <c r="C108" s="27" t="s">
        <v>239</v>
      </c>
      <c r="D108" s="27" t="s">
        <v>231</v>
      </c>
      <c r="E108" s="26">
        <v>1</v>
      </c>
      <c r="F108" s="25" t="s">
        <v>246</v>
      </c>
      <c r="G108" s="24">
        <v>7800</v>
      </c>
    </row>
    <row r="109" spans="1:7" x14ac:dyDescent="0.25">
      <c r="A109" s="28">
        <v>45916</v>
      </c>
      <c r="B109" s="26" t="s">
        <v>233</v>
      </c>
      <c r="C109" s="27" t="s">
        <v>228</v>
      </c>
      <c r="D109" s="27" t="s">
        <v>224</v>
      </c>
      <c r="E109" s="26">
        <v>3</v>
      </c>
      <c r="F109" s="25" t="s">
        <v>248</v>
      </c>
      <c r="G109" s="24">
        <v>110</v>
      </c>
    </row>
    <row r="110" spans="1:7" x14ac:dyDescent="0.25">
      <c r="A110" s="28">
        <v>45917</v>
      </c>
      <c r="B110" s="26" t="s">
        <v>226</v>
      </c>
      <c r="C110" s="27" t="s">
        <v>239</v>
      </c>
      <c r="D110" s="27" t="s">
        <v>231</v>
      </c>
      <c r="E110" s="26">
        <v>1</v>
      </c>
      <c r="F110" s="25" t="s">
        <v>255</v>
      </c>
      <c r="G110" s="24">
        <v>1850</v>
      </c>
    </row>
    <row r="111" spans="1:7" x14ac:dyDescent="0.25">
      <c r="A111" s="28">
        <v>45917</v>
      </c>
      <c r="B111" s="26" t="s">
        <v>229</v>
      </c>
      <c r="C111" s="27" t="s">
        <v>228</v>
      </c>
      <c r="D111" s="27" t="s">
        <v>224</v>
      </c>
      <c r="E111" s="26">
        <v>3</v>
      </c>
      <c r="F111" s="25" t="s">
        <v>250</v>
      </c>
      <c r="G111" s="24">
        <v>2000</v>
      </c>
    </row>
    <row r="112" spans="1:7" x14ac:dyDescent="0.25">
      <c r="A112" s="28">
        <v>45917</v>
      </c>
      <c r="B112" s="26" t="s">
        <v>233</v>
      </c>
      <c r="C112" s="27" t="s">
        <v>225</v>
      </c>
      <c r="D112" s="27" t="s">
        <v>224</v>
      </c>
      <c r="E112" s="26">
        <v>4</v>
      </c>
      <c r="F112" s="25" t="s">
        <v>232</v>
      </c>
      <c r="G112" s="24">
        <v>520</v>
      </c>
    </row>
    <row r="113" spans="1:7" x14ac:dyDescent="0.25">
      <c r="A113" s="28">
        <v>45918</v>
      </c>
      <c r="B113" s="26" t="s">
        <v>233</v>
      </c>
      <c r="C113" s="27" t="s">
        <v>228</v>
      </c>
      <c r="D113" s="27" t="s">
        <v>224</v>
      </c>
      <c r="E113" s="26">
        <v>3</v>
      </c>
      <c r="F113" s="25" t="s">
        <v>256</v>
      </c>
      <c r="G113" s="24">
        <v>690</v>
      </c>
    </row>
    <row r="114" spans="1:7" x14ac:dyDescent="0.25">
      <c r="A114" s="28">
        <v>45918</v>
      </c>
      <c r="B114" s="26" t="s">
        <v>226</v>
      </c>
      <c r="C114" s="27" t="s">
        <v>228</v>
      </c>
      <c r="D114" s="27" t="s">
        <v>224</v>
      </c>
      <c r="E114" s="26">
        <v>5</v>
      </c>
      <c r="F114" s="25" t="s">
        <v>223</v>
      </c>
      <c r="G114" s="24">
        <v>2500</v>
      </c>
    </row>
    <row r="115" spans="1:7" x14ac:dyDescent="0.25">
      <c r="A115" s="28">
        <v>45918</v>
      </c>
      <c r="B115" s="26" t="s">
        <v>237</v>
      </c>
      <c r="C115" s="27" t="s">
        <v>239</v>
      </c>
      <c r="D115" s="27" t="s">
        <v>231</v>
      </c>
      <c r="E115" s="26">
        <v>2</v>
      </c>
      <c r="F115" s="25" t="s">
        <v>245</v>
      </c>
      <c r="G115" s="24">
        <v>7700</v>
      </c>
    </row>
    <row r="116" spans="1:7" x14ac:dyDescent="0.25">
      <c r="A116" s="28">
        <v>45918</v>
      </c>
      <c r="B116" s="26" t="s">
        <v>233</v>
      </c>
      <c r="C116" s="27" t="s">
        <v>239</v>
      </c>
      <c r="D116" s="27" t="s">
        <v>224</v>
      </c>
      <c r="E116" s="26">
        <v>3</v>
      </c>
      <c r="F116" s="25" t="s">
        <v>232</v>
      </c>
      <c r="G116" s="24">
        <v>2800</v>
      </c>
    </row>
    <row r="117" spans="1:7" x14ac:dyDescent="0.25">
      <c r="A117" s="28">
        <v>45922</v>
      </c>
      <c r="B117" s="26" t="s">
        <v>226</v>
      </c>
      <c r="C117" s="27" t="s">
        <v>228</v>
      </c>
      <c r="D117" s="27" t="s">
        <v>231</v>
      </c>
      <c r="E117" s="26">
        <v>2</v>
      </c>
      <c r="F117" s="25" t="s">
        <v>241</v>
      </c>
      <c r="G117" s="24">
        <v>8500</v>
      </c>
    </row>
    <row r="118" spans="1:7" x14ac:dyDescent="0.25">
      <c r="A118" s="28">
        <v>45922</v>
      </c>
      <c r="B118" s="26" t="s">
        <v>229</v>
      </c>
      <c r="C118" s="27" t="s">
        <v>235</v>
      </c>
      <c r="D118" s="27" t="s">
        <v>224</v>
      </c>
      <c r="E118" s="26">
        <v>4</v>
      </c>
      <c r="F118" s="25" t="s">
        <v>252</v>
      </c>
      <c r="G118" s="24">
        <v>250</v>
      </c>
    </row>
    <row r="119" spans="1:7" x14ac:dyDescent="0.25">
      <c r="A119" s="28">
        <v>45922</v>
      </c>
      <c r="B119" s="26" t="s">
        <v>233</v>
      </c>
      <c r="C119" s="27" t="s">
        <v>225</v>
      </c>
      <c r="D119" s="27" t="s">
        <v>224</v>
      </c>
      <c r="E119" s="26">
        <v>3</v>
      </c>
      <c r="F119" s="25" t="s">
        <v>248</v>
      </c>
      <c r="G119" s="24">
        <v>2540</v>
      </c>
    </row>
    <row r="120" spans="1:7" x14ac:dyDescent="0.25">
      <c r="A120" s="28">
        <v>45923</v>
      </c>
      <c r="B120" s="26" t="s">
        <v>237</v>
      </c>
      <c r="C120" s="27" t="s">
        <v>228</v>
      </c>
      <c r="D120" s="27" t="s">
        <v>231</v>
      </c>
      <c r="E120" s="26">
        <v>1</v>
      </c>
      <c r="F120" s="25" t="s">
        <v>245</v>
      </c>
      <c r="G120" s="24">
        <v>650</v>
      </c>
    </row>
    <row r="121" spans="1:7" x14ac:dyDescent="0.25">
      <c r="A121" s="28">
        <v>45924</v>
      </c>
      <c r="B121" s="26" t="s">
        <v>237</v>
      </c>
      <c r="C121" s="27" t="s">
        <v>239</v>
      </c>
      <c r="D121" s="27" t="s">
        <v>224</v>
      </c>
      <c r="E121" s="26">
        <v>4</v>
      </c>
      <c r="F121" s="25" t="s">
        <v>240</v>
      </c>
      <c r="G121" s="24">
        <v>2400</v>
      </c>
    </row>
    <row r="122" spans="1:7" x14ac:dyDescent="0.25">
      <c r="A122" s="28">
        <v>45924</v>
      </c>
      <c r="B122" s="26" t="s">
        <v>233</v>
      </c>
      <c r="C122" s="27" t="s">
        <v>225</v>
      </c>
      <c r="D122" s="27" t="s">
        <v>224</v>
      </c>
      <c r="E122" s="26">
        <v>5</v>
      </c>
      <c r="F122" s="25" t="s">
        <v>248</v>
      </c>
      <c r="G122" s="24">
        <v>320</v>
      </c>
    </row>
    <row r="123" spans="1:7" x14ac:dyDescent="0.25">
      <c r="A123" s="28">
        <v>45924</v>
      </c>
      <c r="B123" s="26" t="s">
        <v>233</v>
      </c>
      <c r="C123" s="27" t="s">
        <v>239</v>
      </c>
      <c r="D123" s="27" t="s">
        <v>224</v>
      </c>
      <c r="E123" s="26">
        <v>4</v>
      </c>
      <c r="F123" s="25" t="s">
        <v>248</v>
      </c>
      <c r="G123" s="24">
        <v>6500</v>
      </c>
    </row>
    <row r="124" spans="1:7" x14ac:dyDescent="0.25">
      <c r="A124" s="28">
        <v>45925</v>
      </c>
      <c r="B124" s="26" t="s">
        <v>229</v>
      </c>
      <c r="C124" s="27" t="s">
        <v>228</v>
      </c>
      <c r="D124" s="27" t="s">
        <v>224</v>
      </c>
      <c r="E124" s="26">
        <v>3</v>
      </c>
      <c r="F124" s="25" t="s">
        <v>247</v>
      </c>
      <c r="G124" s="24">
        <v>5000</v>
      </c>
    </row>
    <row r="125" spans="1:7" x14ac:dyDescent="0.25">
      <c r="A125" s="28">
        <v>45925</v>
      </c>
      <c r="B125" s="26" t="s">
        <v>233</v>
      </c>
      <c r="C125" s="27" t="s">
        <v>228</v>
      </c>
      <c r="D125" s="27" t="s">
        <v>224</v>
      </c>
      <c r="E125" s="26">
        <v>3</v>
      </c>
      <c r="F125" s="25" t="s">
        <v>256</v>
      </c>
      <c r="G125" s="24">
        <v>3500</v>
      </c>
    </row>
    <row r="126" spans="1:7" x14ac:dyDescent="0.25">
      <c r="A126" s="28">
        <v>45926</v>
      </c>
      <c r="B126" s="26" t="s">
        <v>226</v>
      </c>
      <c r="C126" s="27" t="s">
        <v>239</v>
      </c>
      <c r="D126" s="27" t="s">
        <v>231</v>
      </c>
      <c r="E126" s="26">
        <v>1</v>
      </c>
      <c r="F126" s="25" t="s">
        <v>230</v>
      </c>
      <c r="G126" s="24">
        <v>3500</v>
      </c>
    </row>
    <row r="127" spans="1:7" x14ac:dyDescent="0.25">
      <c r="A127" s="28">
        <v>45926</v>
      </c>
      <c r="B127" s="26" t="s">
        <v>229</v>
      </c>
      <c r="C127" s="27" t="s">
        <v>228</v>
      </c>
      <c r="D127" s="27" t="s">
        <v>224</v>
      </c>
      <c r="E127" s="26">
        <v>4</v>
      </c>
      <c r="F127" s="25" t="s">
        <v>250</v>
      </c>
      <c r="G127" s="24">
        <v>1500</v>
      </c>
    </row>
    <row r="128" spans="1:7" x14ac:dyDescent="0.25">
      <c r="A128" s="28">
        <v>45926</v>
      </c>
      <c r="B128" s="26" t="s">
        <v>233</v>
      </c>
      <c r="C128" s="27" t="s">
        <v>239</v>
      </c>
      <c r="D128" s="27" t="s">
        <v>224</v>
      </c>
      <c r="E128" s="26">
        <v>4</v>
      </c>
      <c r="F128" s="25" t="s">
        <v>232</v>
      </c>
      <c r="G128" s="24">
        <v>1800</v>
      </c>
    </row>
    <row r="129" spans="1:7" x14ac:dyDescent="0.25">
      <c r="A129" s="28">
        <v>45929</v>
      </c>
      <c r="B129" s="26" t="s">
        <v>226</v>
      </c>
      <c r="C129" s="27" t="s">
        <v>228</v>
      </c>
      <c r="D129" s="27" t="s">
        <v>231</v>
      </c>
      <c r="E129" s="26">
        <v>1</v>
      </c>
      <c r="F129" s="25" t="s">
        <v>230</v>
      </c>
      <c r="G129" s="24">
        <v>8000</v>
      </c>
    </row>
    <row r="130" spans="1:7" x14ac:dyDescent="0.25">
      <c r="A130" s="28">
        <v>45929</v>
      </c>
      <c r="B130" s="26" t="s">
        <v>237</v>
      </c>
      <c r="C130" s="27" t="s">
        <v>228</v>
      </c>
      <c r="D130" s="27" t="s">
        <v>231</v>
      </c>
      <c r="E130" s="26">
        <v>2</v>
      </c>
      <c r="F130" s="25" t="s">
        <v>254</v>
      </c>
      <c r="G130" s="24">
        <v>5100</v>
      </c>
    </row>
    <row r="131" spans="1:7" x14ac:dyDescent="0.25">
      <c r="A131" s="28">
        <v>45929</v>
      </c>
      <c r="B131" s="26" t="s">
        <v>229</v>
      </c>
      <c r="C131" s="27" t="s">
        <v>235</v>
      </c>
      <c r="D131" s="27" t="s">
        <v>224</v>
      </c>
      <c r="E131" s="26">
        <v>5</v>
      </c>
      <c r="F131" s="25" t="s">
        <v>250</v>
      </c>
      <c r="G131" s="24">
        <v>650</v>
      </c>
    </row>
    <row r="132" spans="1:7" x14ac:dyDescent="0.25">
      <c r="A132" s="28">
        <v>45930</v>
      </c>
      <c r="B132" s="26" t="s">
        <v>233</v>
      </c>
      <c r="C132" s="27" t="s">
        <v>225</v>
      </c>
      <c r="D132" s="27" t="s">
        <v>224</v>
      </c>
      <c r="E132" s="26">
        <v>4</v>
      </c>
      <c r="F132" s="25" t="s">
        <v>244</v>
      </c>
      <c r="G132" s="24">
        <v>320</v>
      </c>
    </row>
    <row r="133" spans="1:7" x14ac:dyDescent="0.25">
      <c r="A133" s="28">
        <v>45931</v>
      </c>
      <c r="B133" s="26" t="s">
        <v>226</v>
      </c>
      <c r="C133" s="27" t="s">
        <v>225</v>
      </c>
      <c r="D133" s="27" t="s">
        <v>231</v>
      </c>
      <c r="E133" s="26">
        <v>2</v>
      </c>
      <c r="F133" s="25" t="s">
        <v>253</v>
      </c>
      <c r="G133" s="24">
        <v>3500</v>
      </c>
    </row>
    <row r="134" spans="1:7" x14ac:dyDescent="0.25">
      <c r="A134" s="28">
        <v>45931</v>
      </c>
      <c r="B134" s="26" t="s">
        <v>229</v>
      </c>
      <c r="C134" s="27" t="s">
        <v>228</v>
      </c>
      <c r="D134" s="27" t="s">
        <v>224</v>
      </c>
      <c r="E134" s="26">
        <v>5</v>
      </c>
      <c r="F134" s="25" t="s">
        <v>247</v>
      </c>
      <c r="G134" s="24">
        <v>2840</v>
      </c>
    </row>
    <row r="135" spans="1:7" x14ac:dyDescent="0.25">
      <c r="A135" s="28">
        <v>45932</v>
      </c>
      <c r="B135" s="26" t="s">
        <v>226</v>
      </c>
      <c r="C135" s="27" t="s">
        <v>225</v>
      </c>
      <c r="D135" s="27" t="s">
        <v>224</v>
      </c>
      <c r="E135" s="26">
        <v>4</v>
      </c>
      <c r="F135" s="25" t="s">
        <v>230</v>
      </c>
      <c r="G135" s="24">
        <v>520</v>
      </c>
    </row>
    <row r="136" spans="1:7" x14ac:dyDescent="0.25">
      <c r="A136" s="28">
        <v>45932</v>
      </c>
      <c r="B136" s="26" t="s">
        <v>229</v>
      </c>
      <c r="C136" s="27" t="s">
        <v>239</v>
      </c>
      <c r="D136" s="27" t="s">
        <v>224</v>
      </c>
      <c r="E136" s="26">
        <v>5</v>
      </c>
      <c r="F136" s="25" t="s">
        <v>243</v>
      </c>
      <c r="G136" s="24">
        <v>380</v>
      </c>
    </row>
    <row r="137" spans="1:7" x14ac:dyDescent="0.25">
      <c r="A137" s="28">
        <v>45932</v>
      </c>
      <c r="B137" s="26" t="s">
        <v>233</v>
      </c>
      <c r="C137" s="27" t="s">
        <v>228</v>
      </c>
      <c r="D137" s="27" t="s">
        <v>224</v>
      </c>
      <c r="E137" s="26">
        <v>4</v>
      </c>
      <c r="F137" s="25" t="s">
        <v>256</v>
      </c>
      <c r="G137" s="24">
        <v>5550</v>
      </c>
    </row>
    <row r="138" spans="1:7" x14ac:dyDescent="0.25">
      <c r="A138" s="28">
        <v>45933</v>
      </c>
      <c r="B138" s="26" t="s">
        <v>237</v>
      </c>
      <c r="C138" s="27" t="s">
        <v>239</v>
      </c>
      <c r="D138" s="27" t="s">
        <v>231</v>
      </c>
      <c r="E138" s="26">
        <v>2</v>
      </c>
      <c r="F138" s="25" t="s">
        <v>236</v>
      </c>
      <c r="G138" s="24">
        <v>650</v>
      </c>
    </row>
    <row r="139" spans="1:7" x14ac:dyDescent="0.25">
      <c r="A139" s="28">
        <v>45933</v>
      </c>
      <c r="B139" s="26" t="s">
        <v>229</v>
      </c>
      <c r="C139" s="27" t="s">
        <v>239</v>
      </c>
      <c r="D139" s="27" t="s">
        <v>224</v>
      </c>
      <c r="E139" s="26">
        <v>5</v>
      </c>
      <c r="F139" s="25" t="s">
        <v>250</v>
      </c>
      <c r="G139" s="24">
        <v>2800</v>
      </c>
    </row>
    <row r="140" spans="1:7" x14ac:dyDescent="0.25">
      <c r="A140" s="28">
        <v>45933</v>
      </c>
      <c r="B140" s="26" t="s">
        <v>233</v>
      </c>
      <c r="C140" s="27" t="s">
        <v>228</v>
      </c>
      <c r="D140" s="27" t="s">
        <v>224</v>
      </c>
      <c r="E140" s="26">
        <v>3</v>
      </c>
      <c r="F140" s="25" t="s">
        <v>244</v>
      </c>
      <c r="G140" s="24">
        <v>690</v>
      </c>
    </row>
    <row r="141" spans="1:7" x14ac:dyDescent="0.25">
      <c r="A141" s="28">
        <v>45936</v>
      </c>
      <c r="B141" s="26" t="s">
        <v>233</v>
      </c>
      <c r="C141" s="27" t="s">
        <v>239</v>
      </c>
      <c r="D141" s="27" t="s">
        <v>224</v>
      </c>
      <c r="E141" s="26">
        <v>5</v>
      </c>
      <c r="F141" s="25" t="s">
        <v>256</v>
      </c>
      <c r="G141" s="24">
        <v>6500</v>
      </c>
    </row>
    <row r="142" spans="1:7" x14ac:dyDescent="0.25">
      <c r="A142" s="28">
        <v>45936</v>
      </c>
      <c r="B142" s="26" t="s">
        <v>229</v>
      </c>
      <c r="C142" s="27" t="s">
        <v>228</v>
      </c>
      <c r="D142" s="27" t="s">
        <v>224</v>
      </c>
      <c r="E142" s="26">
        <v>5</v>
      </c>
      <c r="F142" s="25" t="s">
        <v>252</v>
      </c>
      <c r="G142" s="24">
        <v>5000</v>
      </c>
    </row>
    <row r="143" spans="1:7" x14ac:dyDescent="0.25">
      <c r="A143" s="28">
        <v>45936</v>
      </c>
      <c r="B143" s="26" t="s">
        <v>233</v>
      </c>
      <c r="C143" s="27" t="s">
        <v>228</v>
      </c>
      <c r="D143" s="27" t="s">
        <v>224</v>
      </c>
      <c r="E143" s="26">
        <v>4</v>
      </c>
      <c r="F143" s="25" t="s">
        <v>244</v>
      </c>
      <c r="G143" s="24">
        <v>3500</v>
      </c>
    </row>
    <row r="144" spans="1:7" x14ac:dyDescent="0.25">
      <c r="A144" s="28">
        <v>45936</v>
      </c>
      <c r="B144" s="26" t="s">
        <v>226</v>
      </c>
      <c r="C144" s="27" t="s">
        <v>239</v>
      </c>
      <c r="D144" s="27" t="s">
        <v>231</v>
      </c>
      <c r="E144" s="26">
        <v>1</v>
      </c>
      <c r="F144" s="25" t="s">
        <v>223</v>
      </c>
      <c r="G144" s="24">
        <v>3500</v>
      </c>
    </row>
    <row r="145" spans="1:7" x14ac:dyDescent="0.25">
      <c r="A145" s="28">
        <v>45937</v>
      </c>
      <c r="B145" s="26" t="s">
        <v>229</v>
      </c>
      <c r="C145" s="27" t="s">
        <v>228</v>
      </c>
      <c r="D145" s="27" t="s">
        <v>224</v>
      </c>
      <c r="E145" s="26">
        <v>4</v>
      </c>
      <c r="F145" s="25" t="s">
        <v>227</v>
      </c>
      <c r="G145" s="24">
        <v>1500</v>
      </c>
    </row>
    <row r="146" spans="1:7" x14ac:dyDescent="0.25">
      <c r="A146" s="28">
        <v>45937</v>
      </c>
      <c r="B146" s="26" t="s">
        <v>233</v>
      </c>
      <c r="C146" s="27" t="s">
        <v>239</v>
      </c>
      <c r="D146" s="27" t="s">
        <v>224</v>
      </c>
      <c r="E146" s="26">
        <v>5</v>
      </c>
      <c r="F146" s="25" t="s">
        <v>256</v>
      </c>
      <c r="G146" s="24">
        <v>1800</v>
      </c>
    </row>
    <row r="147" spans="1:7" x14ac:dyDescent="0.25">
      <c r="A147" s="28">
        <v>45937</v>
      </c>
      <c r="B147" s="26" t="s">
        <v>226</v>
      </c>
      <c r="C147" s="27" t="s">
        <v>228</v>
      </c>
      <c r="D147" s="27" t="s">
        <v>231</v>
      </c>
      <c r="E147" s="26">
        <v>2</v>
      </c>
      <c r="F147" s="25" t="s">
        <v>223</v>
      </c>
      <c r="G147" s="24">
        <v>8000</v>
      </c>
    </row>
    <row r="148" spans="1:7" x14ac:dyDescent="0.25">
      <c r="A148" s="28">
        <v>45938</v>
      </c>
      <c r="B148" s="26" t="s">
        <v>237</v>
      </c>
      <c r="C148" s="27" t="s">
        <v>228</v>
      </c>
      <c r="D148" s="27" t="s">
        <v>231</v>
      </c>
      <c r="E148" s="26">
        <v>1</v>
      </c>
      <c r="F148" s="25" t="s">
        <v>246</v>
      </c>
      <c r="G148" s="24">
        <v>5100</v>
      </c>
    </row>
    <row r="149" spans="1:7" x14ac:dyDescent="0.25">
      <c r="A149" s="28">
        <v>45938</v>
      </c>
      <c r="B149" s="26" t="s">
        <v>229</v>
      </c>
      <c r="C149" s="27" t="s">
        <v>235</v>
      </c>
      <c r="D149" s="27" t="s">
        <v>224</v>
      </c>
      <c r="E149" s="26">
        <v>4</v>
      </c>
      <c r="F149" s="25" t="s">
        <v>243</v>
      </c>
      <c r="G149" s="24">
        <v>650</v>
      </c>
    </row>
    <row r="150" spans="1:7" x14ac:dyDescent="0.25">
      <c r="A150" s="28">
        <v>45938</v>
      </c>
      <c r="B150" s="26" t="s">
        <v>233</v>
      </c>
      <c r="C150" s="27" t="s">
        <v>225</v>
      </c>
      <c r="D150" s="27" t="s">
        <v>224</v>
      </c>
      <c r="E150" s="26">
        <v>5</v>
      </c>
      <c r="F150" s="25" t="s">
        <v>238</v>
      </c>
      <c r="G150" s="24">
        <v>320</v>
      </c>
    </row>
    <row r="151" spans="1:7" x14ac:dyDescent="0.25">
      <c r="A151" s="28">
        <v>45938</v>
      </c>
      <c r="B151" s="26" t="s">
        <v>226</v>
      </c>
      <c r="C151" s="27" t="s">
        <v>225</v>
      </c>
      <c r="D151" s="27" t="s">
        <v>231</v>
      </c>
      <c r="E151" s="26">
        <v>1</v>
      </c>
      <c r="F151" s="25" t="s">
        <v>241</v>
      </c>
      <c r="G151" s="24">
        <v>3500</v>
      </c>
    </row>
    <row r="152" spans="1:7" x14ac:dyDescent="0.25">
      <c r="A152" s="28">
        <v>45939</v>
      </c>
      <c r="B152" s="26" t="s">
        <v>229</v>
      </c>
      <c r="C152" s="27" t="s">
        <v>228</v>
      </c>
      <c r="D152" s="27" t="s">
        <v>224</v>
      </c>
      <c r="E152" s="26">
        <v>3</v>
      </c>
      <c r="F152" s="25" t="s">
        <v>243</v>
      </c>
      <c r="G152" s="24">
        <v>2840</v>
      </c>
    </row>
    <row r="153" spans="1:7" x14ac:dyDescent="0.25">
      <c r="A153" s="28">
        <v>45939</v>
      </c>
      <c r="B153" s="26" t="s">
        <v>226</v>
      </c>
      <c r="C153" s="27" t="s">
        <v>225</v>
      </c>
      <c r="D153" s="27" t="s">
        <v>224</v>
      </c>
      <c r="E153" s="26">
        <v>5</v>
      </c>
      <c r="F153" s="25" t="s">
        <v>255</v>
      </c>
      <c r="G153" s="24">
        <v>520</v>
      </c>
    </row>
    <row r="154" spans="1:7" x14ac:dyDescent="0.25">
      <c r="A154" s="28">
        <v>45939</v>
      </c>
      <c r="B154" s="26" t="s">
        <v>229</v>
      </c>
      <c r="C154" s="27" t="s">
        <v>239</v>
      </c>
      <c r="D154" s="27" t="s">
        <v>224</v>
      </c>
      <c r="E154" s="26">
        <v>3</v>
      </c>
      <c r="F154" s="25" t="s">
        <v>250</v>
      </c>
      <c r="G154" s="24">
        <v>380</v>
      </c>
    </row>
    <row r="155" spans="1:7" x14ac:dyDescent="0.25">
      <c r="A155" s="28">
        <v>45939</v>
      </c>
      <c r="B155" s="26" t="s">
        <v>233</v>
      </c>
      <c r="C155" s="27" t="s">
        <v>228</v>
      </c>
      <c r="D155" s="27" t="s">
        <v>224</v>
      </c>
      <c r="E155" s="26">
        <v>3</v>
      </c>
      <c r="F155" s="25" t="s">
        <v>248</v>
      </c>
      <c r="G155" s="24">
        <v>5550</v>
      </c>
    </row>
    <row r="156" spans="1:7" x14ac:dyDescent="0.25">
      <c r="A156" s="28">
        <v>45940</v>
      </c>
      <c r="B156" s="26" t="s">
        <v>226</v>
      </c>
      <c r="C156" s="27" t="s">
        <v>228</v>
      </c>
      <c r="D156" s="27" t="s">
        <v>231</v>
      </c>
      <c r="E156" s="26">
        <v>2</v>
      </c>
      <c r="F156" s="25" t="s">
        <v>255</v>
      </c>
      <c r="G156" s="24">
        <v>8000</v>
      </c>
    </row>
    <row r="157" spans="1:7" x14ac:dyDescent="0.25">
      <c r="A157" s="28">
        <v>45940</v>
      </c>
      <c r="B157" s="26" t="s">
        <v>237</v>
      </c>
      <c r="C157" s="27" t="s">
        <v>228</v>
      </c>
      <c r="D157" s="27" t="s">
        <v>231</v>
      </c>
      <c r="E157" s="26">
        <v>2</v>
      </c>
      <c r="F157" s="25" t="s">
        <v>254</v>
      </c>
      <c r="G157" s="24">
        <v>5100</v>
      </c>
    </row>
    <row r="158" spans="1:7" x14ac:dyDescent="0.25">
      <c r="A158" s="28">
        <v>45940</v>
      </c>
      <c r="B158" s="26" t="s">
        <v>229</v>
      </c>
      <c r="C158" s="27" t="s">
        <v>235</v>
      </c>
      <c r="D158" s="27" t="s">
        <v>224</v>
      </c>
      <c r="E158" s="26">
        <v>3</v>
      </c>
      <c r="F158" s="25" t="s">
        <v>247</v>
      </c>
      <c r="G158" s="24">
        <v>650</v>
      </c>
    </row>
    <row r="159" spans="1:7" x14ac:dyDescent="0.25">
      <c r="A159" s="28">
        <v>45943</v>
      </c>
      <c r="B159" s="26" t="s">
        <v>233</v>
      </c>
      <c r="C159" s="27" t="s">
        <v>239</v>
      </c>
      <c r="D159" s="27" t="s">
        <v>224</v>
      </c>
      <c r="E159" s="26">
        <v>5</v>
      </c>
      <c r="F159" s="25" t="s">
        <v>238</v>
      </c>
      <c r="G159" s="24">
        <v>2800</v>
      </c>
    </row>
    <row r="160" spans="1:7" x14ac:dyDescent="0.25">
      <c r="A160" s="28">
        <v>45943</v>
      </c>
      <c r="B160" s="26" t="s">
        <v>237</v>
      </c>
      <c r="C160" s="27" t="s">
        <v>239</v>
      </c>
      <c r="D160" s="27" t="s">
        <v>231</v>
      </c>
      <c r="E160" s="26">
        <v>1</v>
      </c>
      <c r="F160" s="25" t="s">
        <v>254</v>
      </c>
      <c r="G160" s="24">
        <v>7700</v>
      </c>
    </row>
    <row r="161" spans="1:7" x14ac:dyDescent="0.25">
      <c r="A161" s="28">
        <v>45943</v>
      </c>
      <c r="B161" s="26" t="s">
        <v>226</v>
      </c>
      <c r="C161" s="27" t="s">
        <v>228</v>
      </c>
      <c r="D161" s="27" t="s">
        <v>224</v>
      </c>
      <c r="E161" s="26">
        <v>4</v>
      </c>
      <c r="F161" s="25" t="s">
        <v>255</v>
      </c>
      <c r="G161" s="24">
        <v>2500</v>
      </c>
    </row>
    <row r="162" spans="1:7" x14ac:dyDescent="0.25">
      <c r="A162" s="28">
        <v>45944</v>
      </c>
      <c r="B162" s="26" t="s">
        <v>226</v>
      </c>
      <c r="C162" s="27" t="s">
        <v>228</v>
      </c>
      <c r="D162" s="27" t="s">
        <v>231</v>
      </c>
      <c r="E162" s="26">
        <v>2</v>
      </c>
      <c r="F162" s="25" t="s">
        <v>230</v>
      </c>
      <c r="G162" s="24">
        <v>11360</v>
      </c>
    </row>
    <row r="163" spans="1:7" x14ac:dyDescent="0.25">
      <c r="A163" s="28">
        <v>45944</v>
      </c>
      <c r="B163" s="26" t="s">
        <v>237</v>
      </c>
      <c r="C163" s="27" t="s">
        <v>228</v>
      </c>
      <c r="D163" s="27" t="s">
        <v>231</v>
      </c>
      <c r="E163" s="26">
        <v>1</v>
      </c>
      <c r="F163" s="25" t="s">
        <v>254</v>
      </c>
      <c r="G163" s="24">
        <v>8800</v>
      </c>
    </row>
    <row r="164" spans="1:7" x14ac:dyDescent="0.25">
      <c r="A164" s="28">
        <v>45944</v>
      </c>
      <c r="B164" s="26" t="s">
        <v>229</v>
      </c>
      <c r="C164" s="27" t="s">
        <v>235</v>
      </c>
      <c r="D164" s="27" t="s">
        <v>224</v>
      </c>
      <c r="E164" s="26">
        <v>5</v>
      </c>
      <c r="F164" s="25" t="s">
        <v>247</v>
      </c>
      <c r="G164" s="24">
        <v>750</v>
      </c>
    </row>
    <row r="165" spans="1:7" x14ac:dyDescent="0.25">
      <c r="A165" s="28">
        <v>45944</v>
      </c>
      <c r="B165" s="26" t="s">
        <v>233</v>
      </c>
      <c r="C165" s="27" t="s">
        <v>225</v>
      </c>
      <c r="D165" s="27" t="s">
        <v>224</v>
      </c>
      <c r="E165" s="26">
        <v>3</v>
      </c>
      <c r="F165" s="25" t="s">
        <v>251</v>
      </c>
      <c r="G165" s="24">
        <v>2540</v>
      </c>
    </row>
    <row r="166" spans="1:7" x14ac:dyDescent="0.25">
      <c r="A166" s="28">
        <v>45945</v>
      </c>
      <c r="B166" s="26" t="s">
        <v>226</v>
      </c>
      <c r="C166" s="27" t="s">
        <v>225</v>
      </c>
      <c r="D166" s="27" t="s">
        <v>231</v>
      </c>
      <c r="E166" s="26">
        <v>2</v>
      </c>
      <c r="F166" s="25" t="s">
        <v>253</v>
      </c>
      <c r="G166" s="24">
        <v>5400</v>
      </c>
    </row>
    <row r="167" spans="1:7" x14ac:dyDescent="0.25">
      <c r="A167" s="28">
        <v>45945</v>
      </c>
      <c r="B167" s="26" t="s">
        <v>229</v>
      </c>
      <c r="C167" s="27" t="s">
        <v>228</v>
      </c>
      <c r="D167" s="27" t="s">
        <v>224</v>
      </c>
      <c r="E167" s="26">
        <v>3</v>
      </c>
      <c r="F167" s="25" t="s">
        <v>247</v>
      </c>
      <c r="G167" s="24">
        <v>6840</v>
      </c>
    </row>
    <row r="168" spans="1:7" x14ac:dyDescent="0.25">
      <c r="A168" s="28">
        <v>45945</v>
      </c>
      <c r="B168" s="26" t="s">
        <v>233</v>
      </c>
      <c r="C168" s="27" t="s">
        <v>225</v>
      </c>
      <c r="D168" s="27" t="s">
        <v>224</v>
      </c>
      <c r="E168" s="26">
        <v>5</v>
      </c>
      <c r="F168" s="25" t="s">
        <v>248</v>
      </c>
      <c r="G168" s="24">
        <v>3260</v>
      </c>
    </row>
    <row r="169" spans="1:7" x14ac:dyDescent="0.25">
      <c r="A169" s="28">
        <v>45946</v>
      </c>
      <c r="B169" s="26" t="s">
        <v>233</v>
      </c>
      <c r="C169" s="27" t="s">
        <v>228</v>
      </c>
      <c r="D169" s="27" t="s">
        <v>224</v>
      </c>
      <c r="E169" s="26">
        <v>3</v>
      </c>
      <c r="F169" s="25" t="s">
        <v>238</v>
      </c>
      <c r="G169" s="24">
        <v>3500</v>
      </c>
    </row>
    <row r="170" spans="1:7" x14ac:dyDescent="0.25">
      <c r="A170" s="28">
        <v>45947</v>
      </c>
      <c r="B170" s="26" t="s">
        <v>226</v>
      </c>
      <c r="C170" s="27" t="s">
        <v>239</v>
      </c>
      <c r="D170" s="27" t="s">
        <v>231</v>
      </c>
      <c r="E170" s="26">
        <v>2</v>
      </c>
      <c r="F170" s="25" t="s">
        <v>241</v>
      </c>
      <c r="G170" s="24">
        <v>800</v>
      </c>
    </row>
    <row r="171" spans="1:7" x14ac:dyDescent="0.25">
      <c r="A171" s="28">
        <v>45950</v>
      </c>
      <c r="B171" s="26" t="s">
        <v>229</v>
      </c>
      <c r="C171" s="27" t="s">
        <v>228</v>
      </c>
      <c r="D171" s="27" t="s">
        <v>224</v>
      </c>
      <c r="E171" s="26">
        <v>4</v>
      </c>
      <c r="F171" s="25" t="s">
        <v>247</v>
      </c>
      <c r="G171" s="24">
        <v>1500</v>
      </c>
    </row>
    <row r="172" spans="1:7" x14ac:dyDescent="0.25">
      <c r="A172" s="28">
        <v>45950</v>
      </c>
      <c r="B172" s="26" t="s">
        <v>233</v>
      </c>
      <c r="C172" s="27" t="s">
        <v>239</v>
      </c>
      <c r="D172" s="27" t="s">
        <v>224</v>
      </c>
      <c r="E172" s="26">
        <v>3</v>
      </c>
      <c r="F172" s="25" t="s">
        <v>256</v>
      </c>
      <c r="G172" s="24">
        <v>1800</v>
      </c>
    </row>
    <row r="173" spans="1:7" x14ac:dyDescent="0.25">
      <c r="A173" s="28">
        <v>45950</v>
      </c>
      <c r="B173" s="26" t="s">
        <v>237</v>
      </c>
      <c r="C173" s="27" t="s">
        <v>239</v>
      </c>
      <c r="D173" s="27" t="s">
        <v>231</v>
      </c>
      <c r="E173" s="26">
        <v>1</v>
      </c>
      <c r="F173" s="25" t="s">
        <v>246</v>
      </c>
      <c r="G173" s="24">
        <v>7800</v>
      </c>
    </row>
    <row r="174" spans="1:7" x14ac:dyDescent="0.25">
      <c r="A174" s="28">
        <v>45951</v>
      </c>
      <c r="B174" s="26" t="s">
        <v>233</v>
      </c>
      <c r="C174" s="27" t="s">
        <v>228</v>
      </c>
      <c r="D174" s="27" t="s">
        <v>224</v>
      </c>
      <c r="E174" s="26">
        <v>3</v>
      </c>
      <c r="F174" s="25" t="s">
        <v>242</v>
      </c>
      <c r="G174" s="24">
        <v>110</v>
      </c>
    </row>
    <row r="175" spans="1:7" x14ac:dyDescent="0.25">
      <c r="A175" s="28">
        <v>45951</v>
      </c>
      <c r="B175" s="26" t="s">
        <v>226</v>
      </c>
      <c r="C175" s="27" t="s">
        <v>239</v>
      </c>
      <c r="D175" s="27" t="s">
        <v>231</v>
      </c>
      <c r="E175" s="26">
        <v>1</v>
      </c>
      <c r="F175" s="25" t="s">
        <v>223</v>
      </c>
      <c r="G175" s="24">
        <v>1850</v>
      </c>
    </row>
    <row r="176" spans="1:7" x14ac:dyDescent="0.25">
      <c r="A176" s="28">
        <v>45951</v>
      </c>
      <c r="B176" s="26" t="s">
        <v>229</v>
      </c>
      <c r="C176" s="27" t="s">
        <v>228</v>
      </c>
      <c r="D176" s="27" t="s">
        <v>224</v>
      </c>
      <c r="E176" s="26">
        <v>3</v>
      </c>
      <c r="F176" s="25" t="s">
        <v>252</v>
      </c>
      <c r="G176" s="24">
        <v>2000</v>
      </c>
    </row>
    <row r="177" spans="1:7" x14ac:dyDescent="0.25">
      <c r="A177" s="28">
        <v>45951</v>
      </c>
      <c r="B177" s="26" t="s">
        <v>233</v>
      </c>
      <c r="C177" s="27" t="s">
        <v>225</v>
      </c>
      <c r="D177" s="27" t="s">
        <v>224</v>
      </c>
      <c r="E177" s="26">
        <v>4</v>
      </c>
      <c r="F177" s="25" t="s">
        <v>251</v>
      </c>
      <c r="G177" s="24">
        <v>520</v>
      </c>
    </row>
    <row r="178" spans="1:7" x14ac:dyDescent="0.25">
      <c r="A178" s="28">
        <v>45952</v>
      </c>
      <c r="B178" s="26" t="s">
        <v>233</v>
      </c>
      <c r="C178" s="27" t="s">
        <v>228</v>
      </c>
      <c r="D178" s="27" t="s">
        <v>224</v>
      </c>
      <c r="E178" s="26">
        <v>3</v>
      </c>
      <c r="F178" s="25" t="s">
        <v>244</v>
      </c>
      <c r="G178" s="24">
        <v>690</v>
      </c>
    </row>
    <row r="179" spans="1:7" x14ac:dyDescent="0.25">
      <c r="A179" s="28">
        <v>45952</v>
      </c>
      <c r="B179" s="26" t="s">
        <v>226</v>
      </c>
      <c r="C179" s="27" t="s">
        <v>228</v>
      </c>
      <c r="D179" s="27" t="s">
        <v>224</v>
      </c>
      <c r="E179" s="26">
        <v>5</v>
      </c>
      <c r="F179" s="25" t="s">
        <v>253</v>
      </c>
      <c r="G179" s="24">
        <v>2500</v>
      </c>
    </row>
    <row r="180" spans="1:7" x14ac:dyDescent="0.25">
      <c r="A180" s="28">
        <v>45953</v>
      </c>
      <c r="B180" s="26" t="s">
        <v>237</v>
      </c>
      <c r="C180" s="27" t="s">
        <v>239</v>
      </c>
      <c r="D180" s="27" t="s">
        <v>231</v>
      </c>
      <c r="E180" s="26">
        <v>2</v>
      </c>
      <c r="F180" s="25" t="s">
        <v>236</v>
      </c>
      <c r="G180" s="24">
        <v>7700</v>
      </c>
    </row>
    <row r="181" spans="1:7" x14ac:dyDescent="0.25">
      <c r="A181" s="28">
        <v>45953</v>
      </c>
      <c r="B181" s="26" t="s">
        <v>233</v>
      </c>
      <c r="C181" s="27" t="s">
        <v>239</v>
      </c>
      <c r="D181" s="27" t="s">
        <v>224</v>
      </c>
      <c r="E181" s="26">
        <v>3</v>
      </c>
      <c r="F181" s="25" t="s">
        <v>248</v>
      </c>
      <c r="G181" s="24">
        <v>2800</v>
      </c>
    </row>
    <row r="182" spans="1:7" x14ac:dyDescent="0.25">
      <c r="A182" s="28">
        <v>45953</v>
      </c>
      <c r="B182" s="26" t="s">
        <v>226</v>
      </c>
      <c r="C182" s="27" t="s">
        <v>228</v>
      </c>
      <c r="D182" s="27" t="s">
        <v>231</v>
      </c>
      <c r="E182" s="26">
        <v>2</v>
      </c>
      <c r="F182" s="25" t="s">
        <v>241</v>
      </c>
      <c r="G182" s="24">
        <v>8500</v>
      </c>
    </row>
    <row r="183" spans="1:7" x14ac:dyDescent="0.25">
      <c r="A183" s="28">
        <v>45953</v>
      </c>
      <c r="B183" s="26" t="s">
        <v>229</v>
      </c>
      <c r="C183" s="27" t="s">
        <v>235</v>
      </c>
      <c r="D183" s="27" t="s">
        <v>224</v>
      </c>
      <c r="E183" s="26">
        <v>4</v>
      </c>
      <c r="F183" s="25" t="s">
        <v>234</v>
      </c>
      <c r="G183" s="24">
        <v>250</v>
      </c>
    </row>
    <row r="184" spans="1:7" x14ac:dyDescent="0.25">
      <c r="A184" s="28">
        <v>45954</v>
      </c>
      <c r="B184" s="26" t="s">
        <v>233</v>
      </c>
      <c r="C184" s="27" t="s">
        <v>225</v>
      </c>
      <c r="D184" s="27" t="s">
        <v>224</v>
      </c>
      <c r="E184" s="26">
        <v>3</v>
      </c>
      <c r="F184" s="25" t="s">
        <v>242</v>
      </c>
      <c r="G184" s="24">
        <v>2540</v>
      </c>
    </row>
    <row r="185" spans="1:7" x14ac:dyDescent="0.25">
      <c r="A185" s="28">
        <v>45954</v>
      </c>
      <c r="B185" s="26" t="s">
        <v>237</v>
      </c>
      <c r="C185" s="27" t="s">
        <v>228</v>
      </c>
      <c r="D185" s="27" t="s">
        <v>231</v>
      </c>
      <c r="E185" s="26">
        <v>1</v>
      </c>
      <c r="F185" s="25" t="s">
        <v>245</v>
      </c>
      <c r="G185" s="24">
        <v>650</v>
      </c>
    </row>
    <row r="186" spans="1:7" x14ac:dyDescent="0.25">
      <c r="A186" s="28">
        <v>45954</v>
      </c>
      <c r="B186" s="26" t="s">
        <v>237</v>
      </c>
      <c r="C186" s="27" t="s">
        <v>239</v>
      </c>
      <c r="D186" s="27" t="s">
        <v>224</v>
      </c>
      <c r="E186" s="26">
        <v>4</v>
      </c>
      <c r="F186" s="25" t="s">
        <v>240</v>
      </c>
      <c r="G186" s="24">
        <v>2400</v>
      </c>
    </row>
    <row r="187" spans="1:7" x14ac:dyDescent="0.25">
      <c r="A187" s="28">
        <v>45957</v>
      </c>
      <c r="B187" s="26" t="s">
        <v>233</v>
      </c>
      <c r="C187" s="27" t="s">
        <v>225</v>
      </c>
      <c r="D187" s="27" t="s">
        <v>224</v>
      </c>
      <c r="E187" s="26">
        <v>5</v>
      </c>
      <c r="F187" s="25" t="s">
        <v>248</v>
      </c>
      <c r="G187" s="24">
        <v>320</v>
      </c>
    </row>
    <row r="188" spans="1:7" x14ac:dyDescent="0.25">
      <c r="A188" s="28">
        <v>45957</v>
      </c>
      <c r="B188" s="26" t="s">
        <v>233</v>
      </c>
      <c r="C188" s="27" t="s">
        <v>239</v>
      </c>
      <c r="D188" s="27" t="s">
        <v>224</v>
      </c>
      <c r="E188" s="26">
        <v>4</v>
      </c>
      <c r="F188" s="25" t="s">
        <v>251</v>
      </c>
      <c r="G188" s="24">
        <v>6500</v>
      </c>
    </row>
    <row r="189" spans="1:7" x14ac:dyDescent="0.25">
      <c r="A189" s="28">
        <v>45957</v>
      </c>
      <c r="B189" s="26" t="s">
        <v>229</v>
      </c>
      <c r="C189" s="27" t="s">
        <v>228</v>
      </c>
      <c r="D189" s="27" t="s">
        <v>224</v>
      </c>
      <c r="E189" s="26">
        <v>3</v>
      </c>
      <c r="F189" s="25" t="s">
        <v>243</v>
      </c>
      <c r="G189" s="24">
        <v>5000</v>
      </c>
    </row>
    <row r="190" spans="1:7" x14ac:dyDescent="0.25">
      <c r="A190" s="28">
        <v>45957</v>
      </c>
      <c r="B190" s="26" t="s">
        <v>233</v>
      </c>
      <c r="C190" s="27" t="s">
        <v>228</v>
      </c>
      <c r="D190" s="27" t="s">
        <v>224</v>
      </c>
      <c r="E190" s="26">
        <v>3</v>
      </c>
      <c r="F190" s="25" t="s">
        <v>238</v>
      </c>
      <c r="G190" s="24">
        <v>3500</v>
      </c>
    </row>
    <row r="191" spans="1:7" x14ac:dyDescent="0.25">
      <c r="A191" s="28">
        <v>45958</v>
      </c>
      <c r="B191" s="26" t="s">
        <v>226</v>
      </c>
      <c r="C191" s="27" t="s">
        <v>239</v>
      </c>
      <c r="D191" s="27" t="s">
        <v>231</v>
      </c>
      <c r="E191" s="26">
        <v>1</v>
      </c>
      <c r="F191" s="25" t="s">
        <v>230</v>
      </c>
      <c r="G191" s="24">
        <v>3500</v>
      </c>
    </row>
    <row r="192" spans="1:7" x14ac:dyDescent="0.25">
      <c r="A192" s="28">
        <v>45958</v>
      </c>
      <c r="B192" s="26" t="s">
        <v>229</v>
      </c>
      <c r="C192" s="27" t="s">
        <v>228</v>
      </c>
      <c r="D192" s="27" t="s">
        <v>224</v>
      </c>
      <c r="E192" s="26">
        <v>4</v>
      </c>
      <c r="F192" s="25" t="s">
        <v>243</v>
      </c>
      <c r="G192" s="24">
        <v>1500</v>
      </c>
    </row>
    <row r="193" spans="1:7" x14ac:dyDescent="0.25">
      <c r="A193" s="28">
        <v>45958</v>
      </c>
      <c r="B193" s="26" t="s">
        <v>233</v>
      </c>
      <c r="C193" s="27" t="s">
        <v>239</v>
      </c>
      <c r="D193" s="27" t="s">
        <v>224</v>
      </c>
      <c r="E193" s="26">
        <v>4</v>
      </c>
      <c r="F193" s="25" t="s">
        <v>248</v>
      </c>
      <c r="G193" s="24">
        <v>1800</v>
      </c>
    </row>
    <row r="194" spans="1:7" x14ac:dyDescent="0.25">
      <c r="A194" s="28">
        <v>45958</v>
      </c>
      <c r="B194" s="26" t="s">
        <v>226</v>
      </c>
      <c r="C194" s="27" t="s">
        <v>228</v>
      </c>
      <c r="D194" s="27" t="s">
        <v>231</v>
      </c>
      <c r="E194" s="26">
        <v>1</v>
      </c>
      <c r="F194" s="25" t="s">
        <v>253</v>
      </c>
      <c r="G194" s="24">
        <v>8000</v>
      </c>
    </row>
    <row r="195" spans="1:7" x14ac:dyDescent="0.25">
      <c r="A195" s="28">
        <v>45959</v>
      </c>
      <c r="B195" s="26" t="s">
        <v>237</v>
      </c>
      <c r="C195" s="27" t="s">
        <v>228</v>
      </c>
      <c r="D195" s="27" t="s">
        <v>231</v>
      </c>
      <c r="E195" s="26">
        <v>2</v>
      </c>
      <c r="F195" s="25" t="s">
        <v>246</v>
      </c>
      <c r="G195" s="24">
        <v>5100</v>
      </c>
    </row>
    <row r="196" spans="1:7" x14ac:dyDescent="0.25">
      <c r="A196" s="28">
        <v>45959</v>
      </c>
      <c r="B196" s="26" t="s">
        <v>229</v>
      </c>
      <c r="C196" s="27" t="s">
        <v>235</v>
      </c>
      <c r="D196" s="27" t="s">
        <v>224</v>
      </c>
      <c r="E196" s="26">
        <v>5</v>
      </c>
      <c r="F196" s="25" t="s">
        <v>227</v>
      </c>
      <c r="G196" s="24">
        <v>650</v>
      </c>
    </row>
    <row r="197" spans="1:7" x14ac:dyDescent="0.25">
      <c r="A197" s="28">
        <v>45960</v>
      </c>
      <c r="B197" s="26" t="s">
        <v>233</v>
      </c>
      <c r="C197" s="27" t="s">
        <v>225</v>
      </c>
      <c r="D197" s="27" t="s">
        <v>224</v>
      </c>
      <c r="E197" s="26">
        <v>4</v>
      </c>
      <c r="F197" s="25" t="s">
        <v>251</v>
      </c>
      <c r="G197" s="24">
        <v>320</v>
      </c>
    </row>
    <row r="198" spans="1:7" x14ac:dyDescent="0.25">
      <c r="A198" s="28">
        <v>45960</v>
      </c>
      <c r="B198" s="26" t="s">
        <v>226</v>
      </c>
      <c r="C198" s="27" t="s">
        <v>225</v>
      </c>
      <c r="D198" s="27" t="s">
        <v>231</v>
      </c>
      <c r="E198" s="26">
        <v>2</v>
      </c>
      <c r="F198" s="25" t="s">
        <v>255</v>
      </c>
      <c r="G198" s="24">
        <v>3500</v>
      </c>
    </row>
    <row r="199" spans="1:7" x14ac:dyDescent="0.25">
      <c r="A199" s="28">
        <v>45960</v>
      </c>
      <c r="B199" s="26" t="s">
        <v>229</v>
      </c>
      <c r="C199" s="27" t="s">
        <v>228</v>
      </c>
      <c r="D199" s="27" t="s">
        <v>224</v>
      </c>
      <c r="E199" s="26">
        <v>5</v>
      </c>
      <c r="F199" s="25" t="s">
        <v>250</v>
      </c>
      <c r="G199" s="24">
        <v>2840</v>
      </c>
    </row>
    <row r="200" spans="1:7" x14ac:dyDescent="0.25">
      <c r="A200" s="28">
        <v>45961</v>
      </c>
      <c r="B200" s="26" t="s">
        <v>226</v>
      </c>
      <c r="C200" s="27" t="s">
        <v>225</v>
      </c>
      <c r="D200" s="27" t="s">
        <v>224</v>
      </c>
      <c r="E200" s="26">
        <v>4</v>
      </c>
      <c r="F200" s="25" t="s">
        <v>255</v>
      </c>
      <c r="G200" s="24">
        <v>520</v>
      </c>
    </row>
    <row r="201" spans="1:7" x14ac:dyDescent="0.25">
      <c r="A201" s="28">
        <v>45961</v>
      </c>
      <c r="B201" s="26" t="s">
        <v>229</v>
      </c>
      <c r="C201" s="27" t="s">
        <v>239</v>
      </c>
      <c r="D201" s="27" t="s">
        <v>224</v>
      </c>
      <c r="E201" s="26">
        <v>5</v>
      </c>
      <c r="F201" s="25" t="s">
        <v>240</v>
      </c>
      <c r="G201" s="24">
        <v>380</v>
      </c>
    </row>
    <row r="202" spans="1:7" x14ac:dyDescent="0.25">
      <c r="A202" s="28">
        <v>45961</v>
      </c>
      <c r="B202" s="26" t="s">
        <v>233</v>
      </c>
      <c r="C202" s="27" t="s">
        <v>228</v>
      </c>
      <c r="D202" s="27" t="s">
        <v>224</v>
      </c>
      <c r="E202" s="26">
        <v>4</v>
      </c>
      <c r="F202" s="25" t="s">
        <v>232</v>
      </c>
      <c r="G202" s="24">
        <v>5550</v>
      </c>
    </row>
    <row r="203" spans="1:7" x14ac:dyDescent="0.25">
      <c r="A203" s="28">
        <v>45961</v>
      </c>
      <c r="B203" s="26" t="s">
        <v>237</v>
      </c>
      <c r="C203" s="27" t="s">
        <v>239</v>
      </c>
      <c r="D203" s="27" t="s">
        <v>231</v>
      </c>
      <c r="E203" s="26">
        <v>2</v>
      </c>
      <c r="F203" s="25" t="s">
        <v>245</v>
      </c>
      <c r="G203" s="24">
        <v>650</v>
      </c>
    </row>
    <row r="204" spans="1:7" x14ac:dyDescent="0.25">
      <c r="A204" s="28">
        <v>45961</v>
      </c>
      <c r="B204" s="26" t="s">
        <v>229</v>
      </c>
      <c r="C204" s="27" t="s">
        <v>239</v>
      </c>
      <c r="D204" s="27" t="s">
        <v>224</v>
      </c>
      <c r="E204" s="26">
        <v>5</v>
      </c>
      <c r="F204" s="25" t="s">
        <v>252</v>
      </c>
      <c r="G204" s="24">
        <v>2800</v>
      </c>
    </row>
    <row r="205" spans="1:7" x14ac:dyDescent="0.25">
      <c r="A205" s="28">
        <v>45964</v>
      </c>
      <c r="B205" s="26" t="s">
        <v>233</v>
      </c>
      <c r="C205" s="27" t="s">
        <v>228</v>
      </c>
      <c r="D205" s="27" t="s">
        <v>224</v>
      </c>
      <c r="E205" s="26">
        <v>3</v>
      </c>
      <c r="F205" s="25" t="s">
        <v>248</v>
      </c>
      <c r="G205" s="24">
        <v>690</v>
      </c>
    </row>
    <row r="206" spans="1:7" x14ac:dyDescent="0.25">
      <c r="A206" s="28">
        <v>45964</v>
      </c>
      <c r="B206" s="26" t="s">
        <v>233</v>
      </c>
      <c r="C206" s="27" t="s">
        <v>239</v>
      </c>
      <c r="D206" s="27" t="s">
        <v>224</v>
      </c>
      <c r="E206" s="26">
        <v>5</v>
      </c>
      <c r="F206" s="25" t="s">
        <v>251</v>
      </c>
      <c r="G206" s="24">
        <v>6500</v>
      </c>
    </row>
    <row r="207" spans="1:7" x14ac:dyDescent="0.25">
      <c r="A207" s="28">
        <v>45965</v>
      </c>
      <c r="B207" s="26" t="s">
        <v>229</v>
      </c>
      <c r="C207" s="27" t="s">
        <v>228</v>
      </c>
      <c r="D207" s="27" t="s">
        <v>224</v>
      </c>
      <c r="E207" s="26">
        <v>5</v>
      </c>
      <c r="F207" s="25" t="s">
        <v>234</v>
      </c>
      <c r="G207" s="24">
        <v>5000</v>
      </c>
    </row>
    <row r="208" spans="1:7" x14ac:dyDescent="0.25">
      <c r="A208" s="28">
        <v>45965</v>
      </c>
      <c r="B208" s="26" t="s">
        <v>233</v>
      </c>
      <c r="C208" s="27" t="s">
        <v>228</v>
      </c>
      <c r="D208" s="27" t="s">
        <v>224</v>
      </c>
      <c r="E208" s="26">
        <v>4</v>
      </c>
      <c r="F208" s="25" t="s">
        <v>242</v>
      </c>
      <c r="G208" s="24">
        <v>3500</v>
      </c>
    </row>
    <row r="209" spans="1:7" x14ac:dyDescent="0.25">
      <c r="A209" s="28">
        <v>45965</v>
      </c>
      <c r="B209" s="26" t="s">
        <v>226</v>
      </c>
      <c r="C209" s="27" t="s">
        <v>239</v>
      </c>
      <c r="D209" s="27" t="s">
        <v>231</v>
      </c>
      <c r="E209" s="26">
        <v>1</v>
      </c>
      <c r="F209" s="25" t="s">
        <v>223</v>
      </c>
      <c r="G209" s="24">
        <v>3500</v>
      </c>
    </row>
    <row r="210" spans="1:7" x14ac:dyDescent="0.25">
      <c r="A210" s="28">
        <v>45965</v>
      </c>
      <c r="B210" s="26" t="s">
        <v>229</v>
      </c>
      <c r="C210" s="27" t="s">
        <v>228</v>
      </c>
      <c r="D210" s="27" t="s">
        <v>224</v>
      </c>
      <c r="E210" s="26">
        <v>4</v>
      </c>
      <c r="F210" s="25" t="s">
        <v>252</v>
      </c>
      <c r="G210" s="24">
        <v>1500</v>
      </c>
    </row>
    <row r="211" spans="1:7" x14ac:dyDescent="0.25">
      <c r="A211" s="28">
        <v>45966</v>
      </c>
      <c r="B211" s="26" t="s">
        <v>233</v>
      </c>
      <c r="C211" s="27" t="s">
        <v>239</v>
      </c>
      <c r="D211" s="27" t="s">
        <v>224</v>
      </c>
      <c r="E211" s="26">
        <v>5</v>
      </c>
      <c r="F211" s="25" t="s">
        <v>256</v>
      </c>
      <c r="G211" s="24">
        <v>1800</v>
      </c>
    </row>
    <row r="212" spans="1:7" x14ac:dyDescent="0.25">
      <c r="A212" s="28">
        <v>45966</v>
      </c>
      <c r="B212" s="26" t="s">
        <v>226</v>
      </c>
      <c r="C212" s="27" t="s">
        <v>228</v>
      </c>
      <c r="D212" s="27" t="s">
        <v>231</v>
      </c>
      <c r="E212" s="26">
        <v>2</v>
      </c>
      <c r="F212" s="25" t="s">
        <v>241</v>
      </c>
      <c r="G212" s="24">
        <v>8000</v>
      </c>
    </row>
    <row r="213" spans="1:7" x14ac:dyDescent="0.25">
      <c r="A213" s="28">
        <v>45967</v>
      </c>
      <c r="B213" s="26" t="s">
        <v>237</v>
      </c>
      <c r="C213" s="27" t="s">
        <v>228</v>
      </c>
      <c r="D213" s="27" t="s">
        <v>231</v>
      </c>
      <c r="E213" s="26">
        <v>1</v>
      </c>
      <c r="F213" s="25" t="s">
        <v>246</v>
      </c>
      <c r="G213" s="24">
        <v>5100</v>
      </c>
    </row>
    <row r="214" spans="1:7" x14ac:dyDescent="0.25">
      <c r="A214" s="28">
        <v>45967</v>
      </c>
      <c r="B214" s="26" t="s">
        <v>229</v>
      </c>
      <c r="C214" s="27" t="s">
        <v>235</v>
      </c>
      <c r="D214" s="27" t="s">
        <v>224</v>
      </c>
      <c r="E214" s="26">
        <v>4</v>
      </c>
      <c r="F214" s="25" t="s">
        <v>247</v>
      </c>
      <c r="G214" s="24">
        <v>650</v>
      </c>
    </row>
    <row r="215" spans="1:7" x14ac:dyDescent="0.25">
      <c r="A215" s="28">
        <v>45967</v>
      </c>
      <c r="B215" s="26" t="s">
        <v>233</v>
      </c>
      <c r="C215" s="27" t="s">
        <v>225</v>
      </c>
      <c r="D215" s="27" t="s">
        <v>224</v>
      </c>
      <c r="E215" s="26">
        <v>5</v>
      </c>
      <c r="F215" s="25" t="s">
        <v>244</v>
      </c>
      <c r="G215" s="24">
        <v>320</v>
      </c>
    </row>
    <row r="216" spans="1:7" x14ac:dyDescent="0.25">
      <c r="A216" s="28">
        <v>45967</v>
      </c>
      <c r="B216" s="26" t="s">
        <v>226</v>
      </c>
      <c r="C216" s="27" t="s">
        <v>225</v>
      </c>
      <c r="D216" s="27" t="s">
        <v>231</v>
      </c>
      <c r="E216" s="26">
        <v>1</v>
      </c>
      <c r="F216" s="25" t="s">
        <v>249</v>
      </c>
      <c r="G216" s="24">
        <v>3500</v>
      </c>
    </row>
    <row r="217" spans="1:7" x14ac:dyDescent="0.25">
      <c r="A217" s="28">
        <v>45968</v>
      </c>
      <c r="B217" s="26" t="s">
        <v>229</v>
      </c>
      <c r="C217" s="27" t="s">
        <v>228</v>
      </c>
      <c r="D217" s="27" t="s">
        <v>224</v>
      </c>
      <c r="E217" s="26">
        <v>3</v>
      </c>
      <c r="F217" s="25" t="s">
        <v>240</v>
      </c>
      <c r="G217" s="24">
        <v>2840</v>
      </c>
    </row>
    <row r="218" spans="1:7" x14ac:dyDescent="0.25">
      <c r="A218" s="28">
        <v>45968</v>
      </c>
      <c r="B218" s="26" t="s">
        <v>226</v>
      </c>
      <c r="C218" s="27" t="s">
        <v>225</v>
      </c>
      <c r="D218" s="27" t="s">
        <v>224</v>
      </c>
      <c r="E218" s="26">
        <v>5</v>
      </c>
      <c r="F218" s="25" t="s">
        <v>241</v>
      </c>
      <c r="G218" s="24">
        <v>520</v>
      </c>
    </row>
    <row r="219" spans="1:7" x14ac:dyDescent="0.25">
      <c r="A219" s="28">
        <v>45971</v>
      </c>
      <c r="B219" s="26" t="s">
        <v>229</v>
      </c>
      <c r="C219" s="27" t="s">
        <v>239</v>
      </c>
      <c r="D219" s="27" t="s">
        <v>224</v>
      </c>
      <c r="E219" s="26">
        <v>3</v>
      </c>
      <c r="F219" s="25" t="s">
        <v>227</v>
      </c>
      <c r="G219" s="24">
        <v>380</v>
      </c>
    </row>
    <row r="220" spans="1:7" x14ac:dyDescent="0.25">
      <c r="A220" s="28">
        <v>45971</v>
      </c>
      <c r="B220" s="26" t="s">
        <v>233</v>
      </c>
      <c r="C220" s="27" t="s">
        <v>228</v>
      </c>
      <c r="D220" s="27" t="s">
        <v>224</v>
      </c>
      <c r="E220" s="26">
        <v>3</v>
      </c>
      <c r="F220" s="25" t="s">
        <v>248</v>
      </c>
      <c r="G220" s="24">
        <v>5550</v>
      </c>
    </row>
    <row r="221" spans="1:7" x14ac:dyDescent="0.25">
      <c r="A221" s="28">
        <v>45972</v>
      </c>
      <c r="B221" s="26" t="s">
        <v>226</v>
      </c>
      <c r="C221" s="27" t="s">
        <v>228</v>
      </c>
      <c r="D221" s="27" t="s">
        <v>231</v>
      </c>
      <c r="E221" s="26">
        <v>2</v>
      </c>
      <c r="F221" s="25" t="s">
        <v>223</v>
      </c>
      <c r="G221" s="24">
        <v>8000</v>
      </c>
    </row>
    <row r="222" spans="1:7" x14ac:dyDescent="0.25">
      <c r="A222" s="28">
        <v>45972</v>
      </c>
      <c r="B222" s="26" t="s">
        <v>237</v>
      </c>
      <c r="C222" s="27" t="s">
        <v>228</v>
      </c>
      <c r="D222" s="27" t="s">
        <v>231</v>
      </c>
      <c r="E222" s="26">
        <v>2</v>
      </c>
      <c r="F222" s="25" t="s">
        <v>246</v>
      </c>
      <c r="G222" s="24">
        <v>5100</v>
      </c>
    </row>
    <row r="223" spans="1:7" x14ac:dyDescent="0.25">
      <c r="A223" s="28">
        <v>45972</v>
      </c>
      <c r="B223" s="26" t="s">
        <v>229</v>
      </c>
      <c r="C223" s="27" t="s">
        <v>235</v>
      </c>
      <c r="D223" s="27" t="s">
        <v>224</v>
      </c>
      <c r="E223" s="26">
        <v>3</v>
      </c>
      <c r="F223" s="25" t="s">
        <v>247</v>
      </c>
      <c r="G223" s="24">
        <v>650</v>
      </c>
    </row>
    <row r="224" spans="1:7" x14ac:dyDescent="0.25">
      <c r="A224" s="28">
        <v>45972</v>
      </c>
      <c r="B224" s="26" t="s">
        <v>233</v>
      </c>
      <c r="C224" s="27" t="s">
        <v>239</v>
      </c>
      <c r="D224" s="27" t="s">
        <v>224</v>
      </c>
      <c r="E224" s="26">
        <v>5</v>
      </c>
      <c r="F224" s="25" t="s">
        <v>251</v>
      </c>
      <c r="G224" s="24">
        <v>2800</v>
      </c>
    </row>
    <row r="225" spans="1:7" x14ac:dyDescent="0.25">
      <c r="A225" s="28">
        <v>45972</v>
      </c>
      <c r="B225" s="26" t="s">
        <v>237</v>
      </c>
      <c r="C225" s="27" t="s">
        <v>239</v>
      </c>
      <c r="D225" s="27" t="s">
        <v>231</v>
      </c>
      <c r="E225" s="26">
        <v>1</v>
      </c>
      <c r="F225" s="25" t="s">
        <v>236</v>
      </c>
      <c r="G225" s="24">
        <v>7700</v>
      </c>
    </row>
    <row r="226" spans="1:7" x14ac:dyDescent="0.25">
      <c r="A226" s="28">
        <v>45973</v>
      </c>
      <c r="B226" s="26" t="s">
        <v>226</v>
      </c>
      <c r="C226" s="27" t="s">
        <v>228</v>
      </c>
      <c r="D226" s="27" t="s">
        <v>224</v>
      </c>
      <c r="E226" s="26">
        <v>4</v>
      </c>
      <c r="F226" s="25" t="s">
        <v>230</v>
      </c>
      <c r="G226" s="24">
        <v>2500</v>
      </c>
    </row>
    <row r="227" spans="1:7" x14ac:dyDescent="0.25">
      <c r="A227" s="28">
        <v>45973</v>
      </c>
      <c r="B227" s="26" t="s">
        <v>226</v>
      </c>
      <c r="C227" s="27" t="s">
        <v>228</v>
      </c>
      <c r="D227" s="27" t="s">
        <v>231</v>
      </c>
      <c r="E227" s="26">
        <v>2</v>
      </c>
      <c r="F227" s="25" t="s">
        <v>255</v>
      </c>
      <c r="G227" s="24">
        <v>11360</v>
      </c>
    </row>
    <row r="228" spans="1:7" x14ac:dyDescent="0.25">
      <c r="A228" s="28">
        <v>45974</v>
      </c>
      <c r="B228" s="26" t="s">
        <v>237</v>
      </c>
      <c r="C228" s="27" t="s">
        <v>228</v>
      </c>
      <c r="D228" s="27" t="s">
        <v>231</v>
      </c>
      <c r="E228" s="26">
        <v>1</v>
      </c>
      <c r="F228" s="25" t="s">
        <v>245</v>
      </c>
      <c r="G228" s="24">
        <v>8800</v>
      </c>
    </row>
    <row r="229" spans="1:7" x14ac:dyDescent="0.25">
      <c r="A229" s="28">
        <v>45974</v>
      </c>
      <c r="B229" s="26" t="s">
        <v>229</v>
      </c>
      <c r="C229" s="27" t="s">
        <v>235</v>
      </c>
      <c r="D229" s="27" t="s">
        <v>224</v>
      </c>
      <c r="E229" s="26">
        <v>5</v>
      </c>
      <c r="F229" s="25" t="s">
        <v>227</v>
      </c>
      <c r="G229" s="24">
        <v>750</v>
      </c>
    </row>
    <row r="230" spans="1:7" x14ac:dyDescent="0.25">
      <c r="A230" s="28">
        <v>45974</v>
      </c>
      <c r="B230" s="26" t="s">
        <v>233</v>
      </c>
      <c r="C230" s="27" t="s">
        <v>225</v>
      </c>
      <c r="D230" s="27" t="s">
        <v>224</v>
      </c>
      <c r="E230" s="26">
        <v>3</v>
      </c>
      <c r="F230" s="25" t="s">
        <v>232</v>
      </c>
      <c r="G230" s="24">
        <v>2540</v>
      </c>
    </row>
    <row r="231" spans="1:7" x14ac:dyDescent="0.25">
      <c r="A231" s="28">
        <v>45975</v>
      </c>
      <c r="B231" s="26" t="s">
        <v>226</v>
      </c>
      <c r="C231" s="27" t="s">
        <v>225</v>
      </c>
      <c r="D231" s="27" t="s">
        <v>231</v>
      </c>
      <c r="E231" s="26">
        <v>2</v>
      </c>
      <c r="F231" s="25" t="s">
        <v>253</v>
      </c>
      <c r="G231" s="24">
        <v>5400</v>
      </c>
    </row>
    <row r="232" spans="1:7" x14ac:dyDescent="0.25">
      <c r="A232" s="28">
        <v>45975</v>
      </c>
      <c r="B232" s="26" t="s">
        <v>229</v>
      </c>
      <c r="C232" s="27" t="s">
        <v>228</v>
      </c>
      <c r="D232" s="27" t="s">
        <v>224</v>
      </c>
      <c r="E232" s="26">
        <v>3</v>
      </c>
      <c r="F232" s="25" t="s">
        <v>250</v>
      </c>
      <c r="G232" s="24">
        <v>6840</v>
      </c>
    </row>
    <row r="233" spans="1:7" x14ac:dyDescent="0.25">
      <c r="A233" s="28">
        <v>45975</v>
      </c>
      <c r="B233" s="26" t="s">
        <v>233</v>
      </c>
      <c r="C233" s="27" t="s">
        <v>225</v>
      </c>
      <c r="D233" s="27" t="s">
        <v>224</v>
      </c>
      <c r="E233" s="26">
        <v>5</v>
      </c>
      <c r="F233" s="25" t="s">
        <v>232</v>
      </c>
      <c r="G233" s="24">
        <v>3260</v>
      </c>
    </row>
    <row r="234" spans="1:7" x14ac:dyDescent="0.25">
      <c r="A234" s="28">
        <v>45975</v>
      </c>
      <c r="B234" s="26" t="s">
        <v>233</v>
      </c>
      <c r="C234" s="27" t="s">
        <v>228</v>
      </c>
      <c r="D234" s="27" t="s">
        <v>224</v>
      </c>
      <c r="E234" s="26">
        <v>3</v>
      </c>
      <c r="F234" s="25" t="s">
        <v>242</v>
      </c>
      <c r="G234" s="24">
        <v>3500</v>
      </c>
    </row>
    <row r="235" spans="1:7" x14ac:dyDescent="0.25">
      <c r="A235" s="28">
        <v>45978</v>
      </c>
      <c r="B235" s="26" t="s">
        <v>226</v>
      </c>
      <c r="C235" s="27" t="s">
        <v>239</v>
      </c>
      <c r="D235" s="27" t="s">
        <v>231</v>
      </c>
      <c r="E235" s="26">
        <v>2</v>
      </c>
      <c r="F235" s="25" t="s">
        <v>255</v>
      </c>
      <c r="G235" s="24">
        <v>800</v>
      </c>
    </row>
    <row r="236" spans="1:7" x14ac:dyDescent="0.25">
      <c r="A236" s="28">
        <v>45978</v>
      </c>
      <c r="B236" s="26" t="s">
        <v>229</v>
      </c>
      <c r="C236" s="27" t="s">
        <v>228</v>
      </c>
      <c r="D236" s="27" t="s">
        <v>224</v>
      </c>
      <c r="E236" s="26">
        <v>4</v>
      </c>
      <c r="F236" s="25" t="s">
        <v>247</v>
      </c>
      <c r="G236" s="24">
        <v>1500</v>
      </c>
    </row>
    <row r="237" spans="1:7" x14ac:dyDescent="0.25">
      <c r="A237" s="28">
        <v>45979</v>
      </c>
      <c r="B237" s="26" t="s">
        <v>233</v>
      </c>
      <c r="C237" s="27" t="s">
        <v>239</v>
      </c>
      <c r="D237" s="27" t="s">
        <v>224</v>
      </c>
      <c r="E237" s="26">
        <v>3</v>
      </c>
      <c r="F237" s="25" t="s">
        <v>232</v>
      </c>
      <c r="G237" s="24">
        <v>1800</v>
      </c>
    </row>
    <row r="238" spans="1:7" x14ac:dyDescent="0.25">
      <c r="A238" s="28">
        <v>45980</v>
      </c>
      <c r="B238" s="26" t="s">
        <v>237</v>
      </c>
      <c r="C238" s="27" t="s">
        <v>239</v>
      </c>
      <c r="D238" s="27" t="s">
        <v>231</v>
      </c>
      <c r="E238" s="26">
        <v>1</v>
      </c>
      <c r="F238" s="25" t="s">
        <v>245</v>
      </c>
      <c r="G238" s="24">
        <v>7800</v>
      </c>
    </row>
    <row r="239" spans="1:7" x14ac:dyDescent="0.25">
      <c r="A239" s="28">
        <v>45980</v>
      </c>
      <c r="B239" s="26" t="s">
        <v>233</v>
      </c>
      <c r="C239" s="27" t="s">
        <v>228</v>
      </c>
      <c r="D239" s="27" t="s">
        <v>224</v>
      </c>
      <c r="E239" s="26">
        <v>3</v>
      </c>
      <c r="F239" s="25" t="s">
        <v>232</v>
      </c>
      <c r="G239" s="24">
        <v>110</v>
      </c>
    </row>
    <row r="240" spans="1:7" x14ac:dyDescent="0.25">
      <c r="A240" s="28">
        <v>45980</v>
      </c>
      <c r="B240" s="26" t="s">
        <v>226</v>
      </c>
      <c r="C240" s="27" t="s">
        <v>239</v>
      </c>
      <c r="D240" s="27" t="s">
        <v>231</v>
      </c>
      <c r="E240" s="26">
        <v>1</v>
      </c>
      <c r="F240" s="25" t="s">
        <v>223</v>
      </c>
      <c r="G240" s="24">
        <v>1850</v>
      </c>
    </row>
    <row r="241" spans="1:7" x14ac:dyDescent="0.25">
      <c r="A241" s="28">
        <v>45980</v>
      </c>
      <c r="B241" s="26" t="s">
        <v>229</v>
      </c>
      <c r="C241" s="27" t="s">
        <v>228</v>
      </c>
      <c r="D241" s="27" t="s">
        <v>224</v>
      </c>
      <c r="E241" s="26">
        <v>3</v>
      </c>
      <c r="F241" s="25" t="s">
        <v>227</v>
      </c>
      <c r="G241" s="24">
        <v>2000</v>
      </c>
    </row>
    <row r="242" spans="1:7" x14ac:dyDescent="0.25">
      <c r="A242" s="28">
        <v>45981</v>
      </c>
      <c r="B242" s="26" t="s">
        <v>233</v>
      </c>
      <c r="C242" s="27" t="s">
        <v>225</v>
      </c>
      <c r="D242" s="27" t="s">
        <v>224</v>
      </c>
      <c r="E242" s="26">
        <v>4</v>
      </c>
      <c r="F242" s="25" t="s">
        <v>242</v>
      </c>
      <c r="G242" s="24">
        <v>520</v>
      </c>
    </row>
    <row r="243" spans="1:7" x14ac:dyDescent="0.25">
      <c r="A243" s="28">
        <v>45981</v>
      </c>
      <c r="B243" s="26" t="s">
        <v>233</v>
      </c>
      <c r="C243" s="27" t="s">
        <v>228</v>
      </c>
      <c r="D243" s="27" t="s">
        <v>224</v>
      </c>
      <c r="E243" s="26">
        <v>3</v>
      </c>
      <c r="F243" s="25" t="s">
        <v>248</v>
      </c>
      <c r="G243" s="24">
        <v>690</v>
      </c>
    </row>
    <row r="244" spans="1:7" x14ac:dyDescent="0.25">
      <c r="A244" s="28">
        <v>45981</v>
      </c>
      <c r="B244" s="26" t="s">
        <v>226</v>
      </c>
      <c r="C244" s="27" t="s">
        <v>228</v>
      </c>
      <c r="D244" s="27" t="s">
        <v>224</v>
      </c>
      <c r="E244" s="26">
        <v>5</v>
      </c>
      <c r="F244" s="25" t="s">
        <v>249</v>
      </c>
      <c r="G244" s="24">
        <v>2500</v>
      </c>
    </row>
    <row r="245" spans="1:7" x14ac:dyDescent="0.25">
      <c r="A245" s="28">
        <v>45982</v>
      </c>
      <c r="B245" s="26" t="s">
        <v>237</v>
      </c>
      <c r="C245" s="27" t="s">
        <v>239</v>
      </c>
      <c r="D245" s="27" t="s">
        <v>231</v>
      </c>
      <c r="E245" s="26">
        <v>2</v>
      </c>
      <c r="F245" s="25" t="s">
        <v>254</v>
      </c>
      <c r="G245" s="24">
        <v>7700</v>
      </c>
    </row>
    <row r="246" spans="1:7" x14ac:dyDescent="0.25">
      <c r="A246" s="28">
        <v>45982</v>
      </c>
      <c r="B246" s="26" t="s">
        <v>233</v>
      </c>
      <c r="C246" s="27" t="s">
        <v>239</v>
      </c>
      <c r="D246" s="27" t="s">
        <v>224</v>
      </c>
      <c r="E246" s="26">
        <v>3</v>
      </c>
      <c r="F246" s="25" t="s">
        <v>251</v>
      </c>
      <c r="G246" s="24">
        <v>2800</v>
      </c>
    </row>
    <row r="247" spans="1:7" x14ac:dyDescent="0.25">
      <c r="A247" s="28">
        <v>45982</v>
      </c>
      <c r="B247" s="26" t="s">
        <v>226</v>
      </c>
      <c r="C247" s="27" t="s">
        <v>228</v>
      </c>
      <c r="D247" s="27" t="s">
        <v>231</v>
      </c>
      <c r="E247" s="26">
        <v>2</v>
      </c>
      <c r="F247" s="25" t="s">
        <v>241</v>
      </c>
      <c r="G247" s="24">
        <v>8500</v>
      </c>
    </row>
    <row r="248" spans="1:7" x14ac:dyDescent="0.25">
      <c r="A248" s="28">
        <v>45985</v>
      </c>
      <c r="B248" s="26" t="s">
        <v>229</v>
      </c>
      <c r="C248" s="27" t="s">
        <v>235</v>
      </c>
      <c r="D248" s="27" t="s">
        <v>224</v>
      </c>
      <c r="E248" s="26">
        <v>4</v>
      </c>
      <c r="F248" s="25" t="s">
        <v>243</v>
      </c>
      <c r="G248" s="24">
        <v>250</v>
      </c>
    </row>
    <row r="249" spans="1:7" x14ac:dyDescent="0.25">
      <c r="A249" s="28">
        <v>45985</v>
      </c>
      <c r="B249" s="26" t="s">
        <v>233</v>
      </c>
      <c r="C249" s="27" t="s">
        <v>225</v>
      </c>
      <c r="D249" s="27" t="s">
        <v>224</v>
      </c>
      <c r="E249" s="26">
        <v>3</v>
      </c>
      <c r="F249" s="25" t="s">
        <v>232</v>
      </c>
      <c r="G249" s="24">
        <v>2540</v>
      </c>
    </row>
    <row r="250" spans="1:7" x14ac:dyDescent="0.25">
      <c r="A250" s="28">
        <v>45985</v>
      </c>
      <c r="B250" s="26" t="s">
        <v>237</v>
      </c>
      <c r="C250" s="27" t="s">
        <v>228</v>
      </c>
      <c r="D250" s="27" t="s">
        <v>231</v>
      </c>
      <c r="E250" s="26">
        <v>1</v>
      </c>
      <c r="F250" s="25" t="s">
        <v>246</v>
      </c>
      <c r="G250" s="24">
        <v>650</v>
      </c>
    </row>
    <row r="251" spans="1:7" x14ac:dyDescent="0.25">
      <c r="A251" s="28">
        <v>45985</v>
      </c>
      <c r="B251" s="26" t="s">
        <v>237</v>
      </c>
      <c r="C251" s="27" t="s">
        <v>239</v>
      </c>
      <c r="D251" s="27" t="s">
        <v>224</v>
      </c>
      <c r="E251" s="26">
        <v>4</v>
      </c>
      <c r="F251" s="25" t="s">
        <v>254</v>
      </c>
      <c r="G251" s="24">
        <v>2400</v>
      </c>
    </row>
    <row r="252" spans="1:7" x14ac:dyDescent="0.25">
      <c r="A252" s="28">
        <v>45986</v>
      </c>
      <c r="B252" s="26" t="s">
        <v>233</v>
      </c>
      <c r="C252" s="27" t="s">
        <v>225</v>
      </c>
      <c r="D252" s="27" t="s">
        <v>224</v>
      </c>
      <c r="E252" s="26">
        <v>5</v>
      </c>
      <c r="F252" s="25" t="s">
        <v>232</v>
      </c>
      <c r="G252" s="24">
        <v>320</v>
      </c>
    </row>
    <row r="253" spans="1:7" x14ac:dyDescent="0.25">
      <c r="A253" s="28">
        <v>45986</v>
      </c>
      <c r="B253" s="26" t="s">
        <v>233</v>
      </c>
      <c r="C253" s="27" t="s">
        <v>239</v>
      </c>
      <c r="D253" s="27" t="s">
        <v>224</v>
      </c>
      <c r="E253" s="26">
        <v>4</v>
      </c>
      <c r="F253" s="25" t="s">
        <v>248</v>
      </c>
      <c r="G253" s="24">
        <v>6500</v>
      </c>
    </row>
    <row r="254" spans="1:7" x14ac:dyDescent="0.25">
      <c r="A254" s="28">
        <v>45986</v>
      </c>
      <c r="B254" s="26" t="s">
        <v>229</v>
      </c>
      <c r="C254" s="27" t="s">
        <v>228</v>
      </c>
      <c r="D254" s="27" t="s">
        <v>224</v>
      </c>
      <c r="E254" s="26">
        <v>3</v>
      </c>
      <c r="F254" s="25" t="s">
        <v>240</v>
      </c>
      <c r="G254" s="24">
        <v>5000</v>
      </c>
    </row>
    <row r="255" spans="1:7" x14ac:dyDescent="0.25">
      <c r="A255" s="28">
        <v>45986</v>
      </c>
      <c r="B255" s="26" t="s">
        <v>233</v>
      </c>
      <c r="C255" s="27" t="s">
        <v>228</v>
      </c>
      <c r="D255" s="27" t="s">
        <v>224</v>
      </c>
      <c r="E255" s="26">
        <v>3</v>
      </c>
      <c r="F255" s="25" t="s">
        <v>242</v>
      </c>
      <c r="G255" s="24">
        <v>3500</v>
      </c>
    </row>
    <row r="256" spans="1:7" x14ac:dyDescent="0.25">
      <c r="A256" s="28">
        <v>45987</v>
      </c>
      <c r="B256" s="26" t="s">
        <v>226</v>
      </c>
      <c r="C256" s="27" t="s">
        <v>239</v>
      </c>
      <c r="D256" s="27" t="s">
        <v>231</v>
      </c>
      <c r="E256" s="26">
        <v>1</v>
      </c>
      <c r="F256" s="25" t="s">
        <v>241</v>
      </c>
      <c r="G256" s="24">
        <v>3500</v>
      </c>
    </row>
    <row r="257" spans="1:7" x14ac:dyDescent="0.25">
      <c r="A257" s="28">
        <v>45987</v>
      </c>
      <c r="B257" s="26" t="s">
        <v>229</v>
      </c>
      <c r="C257" s="27" t="s">
        <v>228</v>
      </c>
      <c r="D257" s="27" t="s">
        <v>224</v>
      </c>
      <c r="E257" s="26">
        <v>4</v>
      </c>
      <c r="F257" s="25" t="s">
        <v>234</v>
      </c>
      <c r="G257" s="24">
        <v>1500</v>
      </c>
    </row>
    <row r="258" spans="1:7" x14ac:dyDescent="0.25">
      <c r="A258" s="28">
        <v>45987</v>
      </c>
      <c r="B258" s="26" t="s">
        <v>233</v>
      </c>
      <c r="C258" s="27" t="s">
        <v>239</v>
      </c>
      <c r="D258" s="27" t="s">
        <v>224</v>
      </c>
      <c r="E258" s="26">
        <v>4</v>
      </c>
      <c r="F258" s="25" t="s">
        <v>248</v>
      </c>
      <c r="G258" s="24">
        <v>1800</v>
      </c>
    </row>
    <row r="259" spans="1:7" x14ac:dyDescent="0.25">
      <c r="A259" s="28">
        <v>45987</v>
      </c>
      <c r="B259" s="26" t="s">
        <v>226</v>
      </c>
      <c r="C259" s="27" t="s">
        <v>228</v>
      </c>
      <c r="D259" s="27" t="s">
        <v>231</v>
      </c>
      <c r="E259" s="26">
        <v>1</v>
      </c>
      <c r="F259" s="25" t="s">
        <v>241</v>
      </c>
      <c r="G259" s="24">
        <v>8000</v>
      </c>
    </row>
    <row r="260" spans="1:7" x14ac:dyDescent="0.25">
      <c r="A260" s="28">
        <v>45988</v>
      </c>
      <c r="B260" s="26" t="s">
        <v>237</v>
      </c>
      <c r="C260" s="27" t="s">
        <v>228</v>
      </c>
      <c r="D260" s="27" t="s">
        <v>231</v>
      </c>
      <c r="E260" s="26">
        <v>2</v>
      </c>
      <c r="F260" s="25" t="s">
        <v>245</v>
      </c>
      <c r="G260" s="24">
        <v>5100</v>
      </c>
    </row>
    <row r="261" spans="1:7" x14ac:dyDescent="0.25">
      <c r="A261" s="28">
        <v>45988</v>
      </c>
      <c r="B261" s="26" t="s">
        <v>229</v>
      </c>
      <c r="C261" s="27" t="s">
        <v>235</v>
      </c>
      <c r="D261" s="27" t="s">
        <v>224</v>
      </c>
      <c r="E261" s="26">
        <v>5</v>
      </c>
      <c r="F261" s="25" t="s">
        <v>234</v>
      </c>
      <c r="G261" s="24">
        <v>650</v>
      </c>
    </row>
    <row r="262" spans="1:7" x14ac:dyDescent="0.25">
      <c r="A262" s="28">
        <v>45988</v>
      </c>
      <c r="B262" s="26" t="s">
        <v>233</v>
      </c>
      <c r="C262" s="27" t="s">
        <v>225</v>
      </c>
      <c r="D262" s="27" t="s">
        <v>224</v>
      </c>
      <c r="E262" s="26">
        <v>4</v>
      </c>
      <c r="F262" s="25" t="s">
        <v>244</v>
      </c>
      <c r="G262" s="24">
        <v>320</v>
      </c>
    </row>
    <row r="263" spans="1:7" x14ac:dyDescent="0.25">
      <c r="A263" s="28">
        <v>45989</v>
      </c>
      <c r="B263" s="26" t="s">
        <v>226</v>
      </c>
      <c r="C263" s="27" t="s">
        <v>225</v>
      </c>
      <c r="D263" s="27" t="s">
        <v>231</v>
      </c>
      <c r="E263" s="26">
        <v>2</v>
      </c>
      <c r="F263" s="25" t="s">
        <v>241</v>
      </c>
      <c r="G263" s="24">
        <v>3500</v>
      </c>
    </row>
    <row r="264" spans="1:7" x14ac:dyDescent="0.25">
      <c r="A264" s="28">
        <v>45992</v>
      </c>
      <c r="B264" s="26" t="s">
        <v>229</v>
      </c>
      <c r="C264" s="27" t="s">
        <v>228</v>
      </c>
      <c r="D264" s="27" t="s">
        <v>224</v>
      </c>
      <c r="E264" s="26">
        <v>5</v>
      </c>
      <c r="F264" s="25" t="s">
        <v>234</v>
      </c>
      <c r="G264" s="24">
        <v>2840</v>
      </c>
    </row>
    <row r="265" spans="1:7" x14ac:dyDescent="0.25">
      <c r="A265" s="28">
        <v>45992</v>
      </c>
      <c r="B265" s="26" t="s">
        <v>226</v>
      </c>
      <c r="C265" s="27" t="s">
        <v>225</v>
      </c>
      <c r="D265" s="27" t="s">
        <v>224</v>
      </c>
      <c r="E265" s="26">
        <v>4</v>
      </c>
      <c r="F265" s="25" t="s">
        <v>223</v>
      </c>
      <c r="G265" s="24">
        <v>520</v>
      </c>
    </row>
    <row r="266" spans="1:7" x14ac:dyDescent="0.25">
      <c r="A266" s="28">
        <v>45992</v>
      </c>
      <c r="B266" s="26" t="s">
        <v>229</v>
      </c>
      <c r="C266" s="27" t="s">
        <v>239</v>
      </c>
      <c r="D266" s="27" t="s">
        <v>224</v>
      </c>
      <c r="E266" s="26">
        <v>5</v>
      </c>
      <c r="F266" s="25" t="s">
        <v>240</v>
      </c>
      <c r="G266" s="24">
        <v>380</v>
      </c>
    </row>
    <row r="267" spans="1:7" x14ac:dyDescent="0.25">
      <c r="A267" s="28">
        <v>45992</v>
      </c>
      <c r="B267" s="26" t="s">
        <v>233</v>
      </c>
      <c r="C267" s="27" t="s">
        <v>228</v>
      </c>
      <c r="D267" s="27" t="s">
        <v>224</v>
      </c>
      <c r="E267" s="26">
        <v>4</v>
      </c>
      <c r="F267" s="25" t="s">
        <v>238</v>
      </c>
      <c r="G267" s="24">
        <v>5550</v>
      </c>
    </row>
    <row r="268" spans="1:7" x14ac:dyDescent="0.25">
      <c r="A268" s="28">
        <v>45993</v>
      </c>
      <c r="B268" s="26" t="s">
        <v>237</v>
      </c>
      <c r="C268" s="27" t="s">
        <v>239</v>
      </c>
      <c r="D268" s="27" t="s">
        <v>231</v>
      </c>
      <c r="E268" s="26">
        <v>2</v>
      </c>
      <c r="F268" s="25" t="s">
        <v>240</v>
      </c>
      <c r="G268" s="24">
        <v>650</v>
      </c>
    </row>
    <row r="269" spans="1:7" x14ac:dyDescent="0.25">
      <c r="A269" s="28">
        <v>45993</v>
      </c>
      <c r="B269" s="26" t="s">
        <v>229</v>
      </c>
      <c r="C269" s="27" t="s">
        <v>239</v>
      </c>
      <c r="D269" s="27" t="s">
        <v>224</v>
      </c>
      <c r="E269" s="26">
        <v>5</v>
      </c>
      <c r="F269" s="25" t="s">
        <v>243</v>
      </c>
      <c r="G269" s="24">
        <v>2800</v>
      </c>
    </row>
    <row r="270" spans="1:7" x14ac:dyDescent="0.25">
      <c r="A270" s="28">
        <v>45993</v>
      </c>
      <c r="B270" s="26" t="s">
        <v>233</v>
      </c>
      <c r="C270" s="27" t="s">
        <v>228</v>
      </c>
      <c r="D270" s="27" t="s">
        <v>224</v>
      </c>
      <c r="E270" s="26">
        <v>3</v>
      </c>
      <c r="F270" s="25" t="s">
        <v>244</v>
      </c>
      <c r="G270" s="24">
        <v>690</v>
      </c>
    </row>
    <row r="271" spans="1:7" x14ac:dyDescent="0.25">
      <c r="A271" s="28">
        <v>45994</v>
      </c>
      <c r="B271" s="26" t="s">
        <v>233</v>
      </c>
      <c r="C271" s="27" t="s">
        <v>239</v>
      </c>
      <c r="D271" s="27" t="s">
        <v>224</v>
      </c>
      <c r="E271" s="26">
        <v>5</v>
      </c>
      <c r="F271" s="25" t="s">
        <v>244</v>
      </c>
      <c r="G271" s="24">
        <v>6500</v>
      </c>
    </row>
    <row r="272" spans="1:7" x14ac:dyDescent="0.25">
      <c r="A272" s="28">
        <v>45994</v>
      </c>
      <c r="B272" s="26" t="s">
        <v>229</v>
      </c>
      <c r="C272" s="27" t="s">
        <v>228</v>
      </c>
      <c r="D272" s="27" t="s">
        <v>224</v>
      </c>
      <c r="E272" s="26">
        <v>5</v>
      </c>
      <c r="F272" s="25" t="s">
        <v>234</v>
      </c>
      <c r="G272" s="24">
        <v>5000</v>
      </c>
    </row>
    <row r="273" spans="1:7" x14ac:dyDescent="0.25">
      <c r="A273" s="28">
        <v>45994</v>
      </c>
      <c r="B273" s="26" t="s">
        <v>233</v>
      </c>
      <c r="C273" s="27" t="s">
        <v>228</v>
      </c>
      <c r="D273" s="27" t="s">
        <v>224</v>
      </c>
      <c r="E273" s="26">
        <v>4</v>
      </c>
      <c r="F273" s="25" t="s">
        <v>238</v>
      </c>
      <c r="G273" s="24">
        <v>3500</v>
      </c>
    </row>
    <row r="274" spans="1:7" x14ac:dyDescent="0.25">
      <c r="A274" s="28">
        <v>45994</v>
      </c>
      <c r="B274" s="26" t="s">
        <v>226</v>
      </c>
      <c r="C274" s="27" t="s">
        <v>239</v>
      </c>
      <c r="D274" s="27" t="s">
        <v>231</v>
      </c>
      <c r="E274" s="26">
        <v>1</v>
      </c>
      <c r="F274" s="25" t="s">
        <v>253</v>
      </c>
      <c r="G274" s="24">
        <v>3500</v>
      </c>
    </row>
    <row r="275" spans="1:7" x14ac:dyDescent="0.25">
      <c r="A275" s="28">
        <v>45995</v>
      </c>
      <c r="B275" s="26" t="s">
        <v>229</v>
      </c>
      <c r="C275" s="27" t="s">
        <v>228</v>
      </c>
      <c r="D275" s="27" t="s">
        <v>224</v>
      </c>
      <c r="E275" s="26">
        <v>4</v>
      </c>
      <c r="F275" s="25" t="s">
        <v>250</v>
      </c>
      <c r="G275" s="24">
        <v>1500</v>
      </c>
    </row>
    <row r="276" spans="1:7" x14ac:dyDescent="0.25">
      <c r="A276" s="28">
        <v>45995</v>
      </c>
      <c r="B276" s="26" t="s">
        <v>233</v>
      </c>
      <c r="C276" s="27" t="s">
        <v>239</v>
      </c>
      <c r="D276" s="27" t="s">
        <v>224</v>
      </c>
      <c r="E276" s="26">
        <v>5</v>
      </c>
      <c r="F276" s="25" t="s">
        <v>244</v>
      </c>
      <c r="G276" s="24">
        <v>1800</v>
      </c>
    </row>
    <row r="277" spans="1:7" x14ac:dyDescent="0.25">
      <c r="A277" s="28">
        <v>45995</v>
      </c>
      <c r="B277" s="26" t="s">
        <v>226</v>
      </c>
      <c r="C277" s="27" t="s">
        <v>228</v>
      </c>
      <c r="D277" s="27" t="s">
        <v>231</v>
      </c>
      <c r="E277" s="26">
        <v>2</v>
      </c>
      <c r="F277" s="25" t="s">
        <v>253</v>
      </c>
      <c r="G277" s="24">
        <v>8000</v>
      </c>
    </row>
    <row r="278" spans="1:7" x14ac:dyDescent="0.25">
      <c r="A278" s="28">
        <v>45996</v>
      </c>
      <c r="B278" s="26" t="s">
        <v>237</v>
      </c>
      <c r="C278" s="27" t="s">
        <v>228</v>
      </c>
      <c r="D278" s="27" t="s">
        <v>231</v>
      </c>
      <c r="E278" s="26">
        <v>1</v>
      </c>
      <c r="F278" s="25" t="s">
        <v>254</v>
      </c>
      <c r="G278" s="24">
        <v>5100</v>
      </c>
    </row>
    <row r="279" spans="1:7" x14ac:dyDescent="0.25">
      <c r="A279" s="28">
        <v>45996</v>
      </c>
      <c r="B279" s="26" t="s">
        <v>229</v>
      </c>
      <c r="C279" s="27" t="s">
        <v>235</v>
      </c>
      <c r="D279" s="27" t="s">
        <v>224</v>
      </c>
      <c r="E279" s="26">
        <v>4</v>
      </c>
      <c r="F279" s="25" t="s">
        <v>252</v>
      </c>
      <c r="G279" s="24">
        <v>650</v>
      </c>
    </row>
    <row r="280" spans="1:7" x14ac:dyDescent="0.25">
      <c r="A280" s="28">
        <v>45996</v>
      </c>
      <c r="B280" s="26" t="s">
        <v>233</v>
      </c>
      <c r="C280" s="27" t="s">
        <v>225</v>
      </c>
      <c r="D280" s="27" t="s">
        <v>224</v>
      </c>
      <c r="E280" s="26">
        <v>5</v>
      </c>
      <c r="F280" s="25" t="s">
        <v>251</v>
      </c>
      <c r="G280" s="24">
        <v>320</v>
      </c>
    </row>
    <row r="281" spans="1:7" x14ac:dyDescent="0.25">
      <c r="A281" s="28">
        <v>45996</v>
      </c>
      <c r="B281" s="26" t="s">
        <v>226</v>
      </c>
      <c r="C281" s="27" t="s">
        <v>225</v>
      </c>
      <c r="D281" s="27" t="s">
        <v>231</v>
      </c>
      <c r="E281" s="26">
        <v>1</v>
      </c>
      <c r="F281" s="25" t="s">
        <v>223</v>
      </c>
      <c r="G281" s="24">
        <v>3500</v>
      </c>
    </row>
    <row r="282" spans="1:7" x14ac:dyDescent="0.25">
      <c r="A282" s="28">
        <v>45999</v>
      </c>
      <c r="B282" s="26" t="s">
        <v>229</v>
      </c>
      <c r="C282" s="27" t="s">
        <v>228</v>
      </c>
      <c r="D282" s="27" t="s">
        <v>224</v>
      </c>
      <c r="E282" s="26">
        <v>3</v>
      </c>
      <c r="F282" s="25" t="s">
        <v>252</v>
      </c>
      <c r="G282" s="24">
        <v>2840</v>
      </c>
    </row>
    <row r="283" spans="1:7" x14ac:dyDescent="0.25">
      <c r="A283" s="28">
        <v>45999</v>
      </c>
      <c r="B283" s="26" t="s">
        <v>226</v>
      </c>
      <c r="C283" s="27" t="s">
        <v>225</v>
      </c>
      <c r="D283" s="27" t="s">
        <v>224</v>
      </c>
      <c r="E283" s="26">
        <v>5</v>
      </c>
      <c r="F283" s="25" t="s">
        <v>253</v>
      </c>
      <c r="G283" s="24">
        <v>520</v>
      </c>
    </row>
    <row r="284" spans="1:7" x14ac:dyDescent="0.25">
      <c r="A284" s="28">
        <v>45999</v>
      </c>
      <c r="B284" s="26" t="s">
        <v>229</v>
      </c>
      <c r="C284" s="27" t="s">
        <v>239</v>
      </c>
      <c r="D284" s="27" t="s">
        <v>224</v>
      </c>
      <c r="E284" s="26">
        <v>3</v>
      </c>
      <c r="F284" s="25" t="s">
        <v>252</v>
      </c>
      <c r="G284" s="24">
        <v>380</v>
      </c>
    </row>
    <row r="285" spans="1:7" x14ac:dyDescent="0.25">
      <c r="A285" s="28">
        <v>46000</v>
      </c>
      <c r="B285" s="26" t="s">
        <v>233</v>
      </c>
      <c r="C285" s="27" t="s">
        <v>228</v>
      </c>
      <c r="D285" s="27" t="s">
        <v>224</v>
      </c>
      <c r="E285" s="26">
        <v>3</v>
      </c>
      <c r="F285" s="25" t="s">
        <v>238</v>
      </c>
      <c r="G285" s="24">
        <v>5550</v>
      </c>
    </row>
    <row r="286" spans="1:7" x14ac:dyDescent="0.25">
      <c r="A286" s="28">
        <v>46000</v>
      </c>
      <c r="B286" s="26" t="s">
        <v>226</v>
      </c>
      <c r="C286" s="27" t="s">
        <v>228</v>
      </c>
      <c r="D286" s="27" t="s">
        <v>231</v>
      </c>
      <c r="E286" s="26">
        <v>2</v>
      </c>
      <c r="F286" s="25" t="s">
        <v>230</v>
      </c>
      <c r="G286" s="24">
        <v>8000</v>
      </c>
    </row>
    <row r="287" spans="1:7" x14ac:dyDescent="0.25">
      <c r="A287" s="28">
        <v>46000</v>
      </c>
      <c r="B287" s="26" t="s">
        <v>237</v>
      </c>
      <c r="C287" s="27" t="s">
        <v>228</v>
      </c>
      <c r="D287" s="27" t="s">
        <v>231</v>
      </c>
      <c r="E287" s="26">
        <v>2</v>
      </c>
      <c r="F287" s="25" t="s">
        <v>236</v>
      </c>
      <c r="G287" s="24">
        <v>5100</v>
      </c>
    </row>
    <row r="288" spans="1:7" x14ac:dyDescent="0.25">
      <c r="A288" s="28">
        <v>46000</v>
      </c>
      <c r="B288" s="26" t="s">
        <v>229</v>
      </c>
      <c r="C288" s="27" t="s">
        <v>235</v>
      </c>
      <c r="D288" s="27" t="s">
        <v>224</v>
      </c>
      <c r="E288" s="26">
        <v>3</v>
      </c>
      <c r="F288" s="25" t="s">
        <v>247</v>
      </c>
      <c r="G288" s="24">
        <v>650</v>
      </c>
    </row>
    <row r="289" spans="1:7" x14ac:dyDescent="0.25">
      <c r="A289" s="28">
        <v>46001</v>
      </c>
      <c r="B289" s="26" t="s">
        <v>233</v>
      </c>
      <c r="C289" s="27" t="s">
        <v>239</v>
      </c>
      <c r="D289" s="27" t="s">
        <v>224</v>
      </c>
      <c r="E289" s="26">
        <v>5</v>
      </c>
      <c r="F289" s="25" t="s">
        <v>251</v>
      </c>
      <c r="G289" s="24">
        <v>2800</v>
      </c>
    </row>
    <row r="290" spans="1:7" x14ac:dyDescent="0.25">
      <c r="A290" s="28">
        <v>46002</v>
      </c>
      <c r="B290" s="26" t="s">
        <v>237</v>
      </c>
      <c r="C290" s="27" t="s">
        <v>239</v>
      </c>
      <c r="D290" s="27" t="s">
        <v>231</v>
      </c>
      <c r="E290" s="26">
        <v>1</v>
      </c>
      <c r="F290" s="25" t="s">
        <v>246</v>
      </c>
      <c r="G290" s="24">
        <v>7700</v>
      </c>
    </row>
    <row r="291" spans="1:7" x14ac:dyDescent="0.25">
      <c r="A291" s="28">
        <v>46002</v>
      </c>
      <c r="B291" s="26" t="s">
        <v>226</v>
      </c>
      <c r="C291" s="27" t="s">
        <v>228</v>
      </c>
      <c r="D291" s="27" t="s">
        <v>224</v>
      </c>
      <c r="E291" s="26">
        <v>4</v>
      </c>
      <c r="F291" s="25" t="s">
        <v>230</v>
      </c>
      <c r="G291" s="24">
        <v>2500</v>
      </c>
    </row>
    <row r="292" spans="1:7" x14ac:dyDescent="0.25">
      <c r="A292" s="28">
        <v>46002</v>
      </c>
      <c r="B292" s="26" t="s">
        <v>226</v>
      </c>
      <c r="C292" s="27" t="s">
        <v>228</v>
      </c>
      <c r="D292" s="27" t="s">
        <v>231</v>
      </c>
      <c r="E292" s="26">
        <v>2</v>
      </c>
      <c r="F292" s="25" t="s">
        <v>249</v>
      </c>
      <c r="G292" s="24">
        <v>11360</v>
      </c>
    </row>
    <row r="293" spans="1:7" x14ac:dyDescent="0.25">
      <c r="A293" s="28">
        <v>46002</v>
      </c>
      <c r="B293" s="26" t="s">
        <v>237</v>
      </c>
      <c r="C293" s="27" t="s">
        <v>228</v>
      </c>
      <c r="D293" s="27" t="s">
        <v>231</v>
      </c>
      <c r="E293" s="26">
        <v>1</v>
      </c>
      <c r="F293" s="25" t="s">
        <v>236</v>
      </c>
      <c r="G293" s="24">
        <v>8800</v>
      </c>
    </row>
    <row r="294" spans="1:7" x14ac:dyDescent="0.25">
      <c r="A294" s="28">
        <v>46003</v>
      </c>
      <c r="B294" s="26" t="s">
        <v>229</v>
      </c>
      <c r="C294" s="27" t="s">
        <v>235</v>
      </c>
      <c r="D294" s="27" t="s">
        <v>224</v>
      </c>
      <c r="E294" s="26">
        <v>5</v>
      </c>
      <c r="F294" s="25" t="s">
        <v>252</v>
      </c>
      <c r="G294" s="24">
        <v>750</v>
      </c>
    </row>
    <row r="295" spans="1:7" x14ac:dyDescent="0.25">
      <c r="A295" s="28">
        <v>46003</v>
      </c>
      <c r="B295" s="26" t="s">
        <v>233</v>
      </c>
      <c r="C295" s="27" t="s">
        <v>225</v>
      </c>
      <c r="D295" s="27" t="s">
        <v>224</v>
      </c>
      <c r="E295" s="26">
        <v>3</v>
      </c>
      <c r="F295" s="25" t="s">
        <v>248</v>
      </c>
      <c r="G295" s="24">
        <v>2540</v>
      </c>
    </row>
    <row r="296" spans="1:7" x14ac:dyDescent="0.25">
      <c r="A296" s="28">
        <v>46003</v>
      </c>
      <c r="B296" s="26" t="s">
        <v>226</v>
      </c>
      <c r="C296" s="27" t="s">
        <v>225</v>
      </c>
      <c r="D296" s="27" t="s">
        <v>231</v>
      </c>
      <c r="E296" s="26">
        <v>2</v>
      </c>
      <c r="F296" s="25" t="s">
        <v>249</v>
      </c>
      <c r="G296" s="24">
        <v>5400</v>
      </c>
    </row>
    <row r="297" spans="1:7" x14ac:dyDescent="0.25">
      <c r="A297" s="28">
        <v>46003</v>
      </c>
      <c r="B297" s="26" t="s">
        <v>229</v>
      </c>
      <c r="C297" s="27" t="s">
        <v>228</v>
      </c>
      <c r="D297" s="27" t="s">
        <v>224</v>
      </c>
      <c r="E297" s="26">
        <v>3</v>
      </c>
      <c r="F297" s="25" t="s">
        <v>243</v>
      </c>
      <c r="G297" s="24">
        <v>6840</v>
      </c>
    </row>
    <row r="298" spans="1:7" x14ac:dyDescent="0.25">
      <c r="A298" s="28">
        <v>46006</v>
      </c>
      <c r="B298" s="26" t="s">
        <v>233</v>
      </c>
      <c r="C298" s="27" t="s">
        <v>225</v>
      </c>
      <c r="D298" s="27" t="s">
        <v>224</v>
      </c>
      <c r="E298" s="26">
        <v>5</v>
      </c>
      <c r="F298" s="25" t="s">
        <v>251</v>
      </c>
      <c r="G298" s="24">
        <v>3260</v>
      </c>
    </row>
    <row r="299" spans="1:7" x14ac:dyDescent="0.25">
      <c r="A299" s="28">
        <v>46006</v>
      </c>
      <c r="B299" s="26" t="s">
        <v>233</v>
      </c>
      <c r="C299" s="27" t="s">
        <v>228</v>
      </c>
      <c r="D299" s="27" t="s">
        <v>224</v>
      </c>
      <c r="E299" s="26">
        <v>3</v>
      </c>
      <c r="F299" s="25" t="s">
        <v>244</v>
      </c>
      <c r="G299" s="24">
        <v>3500</v>
      </c>
    </row>
    <row r="300" spans="1:7" x14ac:dyDescent="0.25">
      <c r="A300" s="28">
        <v>46006</v>
      </c>
      <c r="B300" s="26" t="s">
        <v>226</v>
      </c>
      <c r="C300" s="27" t="s">
        <v>239</v>
      </c>
      <c r="D300" s="27" t="s">
        <v>231</v>
      </c>
      <c r="E300" s="26">
        <v>2</v>
      </c>
      <c r="F300" s="25" t="s">
        <v>249</v>
      </c>
      <c r="G300" s="24">
        <v>800</v>
      </c>
    </row>
    <row r="301" spans="1:7" x14ac:dyDescent="0.25">
      <c r="A301" s="28">
        <v>46006</v>
      </c>
      <c r="B301" s="26" t="s">
        <v>229</v>
      </c>
      <c r="C301" s="27" t="s">
        <v>228</v>
      </c>
      <c r="D301" s="27" t="s">
        <v>224</v>
      </c>
      <c r="E301" s="26">
        <v>4</v>
      </c>
      <c r="F301" s="25" t="s">
        <v>250</v>
      </c>
      <c r="G301" s="24">
        <v>1500</v>
      </c>
    </row>
    <row r="302" spans="1:7" x14ac:dyDescent="0.25">
      <c r="A302" s="28">
        <v>46007</v>
      </c>
      <c r="B302" s="26" t="s">
        <v>233</v>
      </c>
      <c r="C302" s="27" t="s">
        <v>239</v>
      </c>
      <c r="D302" s="27" t="s">
        <v>224</v>
      </c>
      <c r="E302" s="26">
        <v>3</v>
      </c>
      <c r="F302" s="25" t="s">
        <v>242</v>
      </c>
      <c r="G302" s="24">
        <v>1800</v>
      </c>
    </row>
    <row r="303" spans="1:7" x14ac:dyDescent="0.25">
      <c r="A303" s="28">
        <v>46007</v>
      </c>
      <c r="B303" s="26" t="s">
        <v>237</v>
      </c>
      <c r="C303" s="27" t="s">
        <v>239</v>
      </c>
      <c r="D303" s="27" t="s">
        <v>231</v>
      </c>
      <c r="E303" s="26">
        <v>1</v>
      </c>
      <c r="F303" s="25" t="s">
        <v>240</v>
      </c>
      <c r="G303" s="24">
        <v>7800</v>
      </c>
    </row>
    <row r="304" spans="1:7" x14ac:dyDescent="0.25">
      <c r="A304" s="28">
        <v>46007</v>
      </c>
      <c r="B304" s="26" t="s">
        <v>233</v>
      </c>
      <c r="C304" s="27" t="s">
        <v>228</v>
      </c>
      <c r="D304" s="27" t="s">
        <v>224</v>
      </c>
      <c r="E304" s="26">
        <v>3</v>
      </c>
      <c r="F304" s="25" t="s">
        <v>242</v>
      </c>
      <c r="G304" s="24">
        <v>110</v>
      </c>
    </row>
    <row r="305" spans="1:7" x14ac:dyDescent="0.25">
      <c r="A305" s="28">
        <v>46008</v>
      </c>
      <c r="B305" s="26" t="s">
        <v>226</v>
      </c>
      <c r="C305" s="27" t="s">
        <v>239</v>
      </c>
      <c r="D305" s="27" t="s">
        <v>231</v>
      </c>
      <c r="E305" s="26">
        <v>1</v>
      </c>
      <c r="F305" s="25" t="s">
        <v>249</v>
      </c>
      <c r="G305" s="24">
        <v>1850</v>
      </c>
    </row>
    <row r="306" spans="1:7" x14ac:dyDescent="0.25">
      <c r="A306" s="28">
        <v>46008</v>
      </c>
      <c r="B306" s="26" t="s">
        <v>229</v>
      </c>
      <c r="C306" s="27" t="s">
        <v>228</v>
      </c>
      <c r="D306" s="27" t="s">
        <v>224</v>
      </c>
      <c r="E306" s="26">
        <v>3</v>
      </c>
      <c r="F306" s="25" t="s">
        <v>234</v>
      </c>
      <c r="G306" s="24">
        <v>2000</v>
      </c>
    </row>
    <row r="307" spans="1:7" x14ac:dyDescent="0.25">
      <c r="A307" s="28">
        <v>46008</v>
      </c>
      <c r="B307" s="26" t="s">
        <v>233</v>
      </c>
      <c r="C307" s="27" t="s">
        <v>225</v>
      </c>
      <c r="D307" s="27" t="s">
        <v>224</v>
      </c>
      <c r="E307" s="26">
        <v>4</v>
      </c>
      <c r="F307" s="25" t="s">
        <v>244</v>
      </c>
      <c r="G307" s="24">
        <v>520</v>
      </c>
    </row>
    <row r="308" spans="1:7" x14ac:dyDescent="0.25">
      <c r="A308" s="28">
        <v>46008</v>
      </c>
      <c r="B308" s="26" t="s">
        <v>233</v>
      </c>
      <c r="C308" s="27" t="s">
        <v>228</v>
      </c>
      <c r="D308" s="27" t="s">
        <v>224</v>
      </c>
      <c r="E308" s="26">
        <v>3</v>
      </c>
      <c r="F308" s="25" t="s">
        <v>232</v>
      </c>
      <c r="G308" s="24">
        <v>690</v>
      </c>
    </row>
    <row r="309" spans="1:7" x14ac:dyDescent="0.25">
      <c r="A309" s="28">
        <v>46009</v>
      </c>
      <c r="B309" s="26" t="s">
        <v>226</v>
      </c>
      <c r="C309" s="27" t="s">
        <v>228</v>
      </c>
      <c r="D309" s="27" t="s">
        <v>224</v>
      </c>
      <c r="E309" s="26">
        <v>5</v>
      </c>
      <c r="F309" s="25" t="s">
        <v>249</v>
      </c>
      <c r="G309" s="24">
        <v>2500</v>
      </c>
    </row>
    <row r="310" spans="1:7" x14ac:dyDescent="0.25">
      <c r="A310" s="28">
        <v>46009</v>
      </c>
      <c r="B310" s="26" t="s">
        <v>237</v>
      </c>
      <c r="C310" s="27" t="s">
        <v>239</v>
      </c>
      <c r="D310" s="27" t="s">
        <v>231</v>
      </c>
      <c r="E310" s="26">
        <v>2</v>
      </c>
      <c r="F310" s="25" t="s">
        <v>246</v>
      </c>
      <c r="G310" s="24">
        <v>7700</v>
      </c>
    </row>
    <row r="311" spans="1:7" x14ac:dyDescent="0.25">
      <c r="A311" s="28">
        <v>46010</v>
      </c>
      <c r="B311" s="26" t="s">
        <v>233</v>
      </c>
      <c r="C311" s="27" t="s">
        <v>239</v>
      </c>
      <c r="D311" s="27" t="s">
        <v>224</v>
      </c>
      <c r="E311" s="26">
        <v>3</v>
      </c>
      <c r="F311" s="25" t="s">
        <v>248</v>
      </c>
      <c r="G311" s="24">
        <v>2800</v>
      </c>
    </row>
    <row r="312" spans="1:7" x14ac:dyDescent="0.25">
      <c r="A312" s="28">
        <v>46013</v>
      </c>
      <c r="B312" s="26" t="s">
        <v>226</v>
      </c>
      <c r="C312" s="27" t="s">
        <v>228</v>
      </c>
      <c r="D312" s="27" t="s">
        <v>231</v>
      </c>
      <c r="E312" s="26">
        <v>2</v>
      </c>
      <c r="F312" s="25" t="s">
        <v>230</v>
      </c>
      <c r="G312" s="24">
        <v>8500</v>
      </c>
    </row>
    <row r="313" spans="1:7" x14ac:dyDescent="0.25">
      <c r="A313" s="28">
        <v>46013</v>
      </c>
      <c r="B313" s="26" t="s">
        <v>229</v>
      </c>
      <c r="C313" s="27" t="s">
        <v>235</v>
      </c>
      <c r="D313" s="27" t="s">
        <v>224</v>
      </c>
      <c r="E313" s="26">
        <v>4</v>
      </c>
      <c r="F313" s="25" t="s">
        <v>247</v>
      </c>
      <c r="G313" s="24">
        <v>250</v>
      </c>
    </row>
    <row r="314" spans="1:7" x14ac:dyDescent="0.25">
      <c r="A314" s="28">
        <v>46013</v>
      </c>
      <c r="B314" s="26" t="s">
        <v>233</v>
      </c>
      <c r="C314" s="27" t="s">
        <v>225</v>
      </c>
      <c r="D314" s="27" t="s">
        <v>224</v>
      </c>
      <c r="E314" s="26">
        <v>3</v>
      </c>
      <c r="F314" s="25" t="s">
        <v>244</v>
      </c>
      <c r="G314" s="24">
        <v>2540</v>
      </c>
    </row>
    <row r="315" spans="1:7" x14ac:dyDescent="0.25">
      <c r="A315" s="28">
        <v>46013</v>
      </c>
      <c r="B315" s="26" t="s">
        <v>237</v>
      </c>
      <c r="C315" s="27" t="s">
        <v>228</v>
      </c>
      <c r="D315" s="27" t="s">
        <v>231</v>
      </c>
      <c r="E315" s="26">
        <v>1</v>
      </c>
      <c r="F315" s="25" t="s">
        <v>246</v>
      </c>
      <c r="G315" s="24">
        <v>650</v>
      </c>
    </row>
    <row r="316" spans="1:7" x14ac:dyDescent="0.25">
      <c r="A316" s="28">
        <v>46014</v>
      </c>
      <c r="B316" s="26" t="s">
        <v>237</v>
      </c>
      <c r="C316" s="27" t="s">
        <v>239</v>
      </c>
      <c r="D316" s="27" t="s">
        <v>224</v>
      </c>
      <c r="E316" s="26">
        <v>4</v>
      </c>
      <c r="F316" s="25" t="s">
        <v>245</v>
      </c>
      <c r="G316" s="24">
        <v>2400</v>
      </c>
    </row>
    <row r="317" spans="1:7" x14ac:dyDescent="0.25">
      <c r="A317" s="28">
        <v>46014</v>
      </c>
      <c r="B317" s="26" t="s">
        <v>233</v>
      </c>
      <c r="C317" s="27" t="s">
        <v>225</v>
      </c>
      <c r="D317" s="27" t="s">
        <v>224</v>
      </c>
      <c r="E317" s="26">
        <v>5</v>
      </c>
      <c r="F317" s="25" t="s">
        <v>242</v>
      </c>
      <c r="G317" s="24">
        <v>320</v>
      </c>
    </row>
    <row r="318" spans="1:7" x14ac:dyDescent="0.25">
      <c r="A318" s="28">
        <v>46014</v>
      </c>
      <c r="B318" s="26" t="s">
        <v>233</v>
      </c>
      <c r="C318" s="27" t="s">
        <v>239</v>
      </c>
      <c r="D318" s="27" t="s">
        <v>224</v>
      </c>
      <c r="E318" s="26">
        <v>4</v>
      </c>
      <c r="F318" s="25" t="s">
        <v>244</v>
      </c>
      <c r="G318" s="24">
        <v>6500</v>
      </c>
    </row>
    <row r="319" spans="1:7" x14ac:dyDescent="0.25">
      <c r="A319" s="28">
        <v>46014</v>
      </c>
      <c r="B319" s="26" t="s">
        <v>229</v>
      </c>
      <c r="C319" s="27" t="s">
        <v>228</v>
      </c>
      <c r="D319" s="27" t="s">
        <v>224</v>
      </c>
      <c r="E319" s="26">
        <v>3</v>
      </c>
      <c r="F319" s="25" t="s">
        <v>243</v>
      </c>
      <c r="G319" s="24">
        <v>5000</v>
      </c>
    </row>
    <row r="320" spans="1:7" x14ac:dyDescent="0.25">
      <c r="A320" s="28">
        <v>46015</v>
      </c>
      <c r="B320" s="26" t="s">
        <v>233</v>
      </c>
      <c r="C320" s="27" t="s">
        <v>228</v>
      </c>
      <c r="D320" s="27" t="s">
        <v>224</v>
      </c>
      <c r="E320" s="26">
        <v>3</v>
      </c>
      <c r="F320" s="25" t="s">
        <v>242</v>
      </c>
      <c r="G320" s="24">
        <v>3500</v>
      </c>
    </row>
    <row r="321" spans="1:7" x14ac:dyDescent="0.25">
      <c r="A321" s="28">
        <v>46015</v>
      </c>
      <c r="B321" s="26" t="s">
        <v>226</v>
      </c>
      <c r="C321" s="27" t="s">
        <v>239</v>
      </c>
      <c r="D321" s="27" t="s">
        <v>231</v>
      </c>
      <c r="E321" s="26">
        <v>1</v>
      </c>
      <c r="F321" s="25" t="s">
        <v>241</v>
      </c>
      <c r="G321" s="24">
        <v>3500</v>
      </c>
    </row>
    <row r="322" spans="1:7" x14ac:dyDescent="0.25">
      <c r="A322" s="28">
        <v>46015</v>
      </c>
      <c r="B322" s="26" t="s">
        <v>229</v>
      </c>
      <c r="C322" s="27" t="s">
        <v>228</v>
      </c>
      <c r="D322" s="27" t="s">
        <v>224</v>
      </c>
      <c r="E322" s="26">
        <v>4</v>
      </c>
      <c r="F322" s="25" t="s">
        <v>240</v>
      </c>
      <c r="G322" s="24">
        <v>1500</v>
      </c>
    </row>
    <row r="323" spans="1:7" x14ac:dyDescent="0.25">
      <c r="A323" s="28">
        <v>46015</v>
      </c>
      <c r="B323" s="26" t="s">
        <v>233</v>
      </c>
      <c r="C323" s="27" t="s">
        <v>239</v>
      </c>
      <c r="D323" s="27" t="s">
        <v>224</v>
      </c>
      <c r="E323" s="26">
        <v>4</v>
      </c>
      <c r="F323" s="25" t="s">
        <v>238</v>
      </c>
      <c r="G323" s="24">
        <v>1800</v>
      </c>
    </row>
    <row r="324" spans="1:7" x14ac:dyDescent="0.25">
      <c r="A324" s="28">
        <v>46018</v>
      </c>
      <c r="B324" s="26" t="s">
        <v>226</v>
      </c>
      <c r="C324" s="27" t="s">
        <v>228</v>
      </c>
      <c r="D324" s="27" t="s">
        <v>231</v>
      </c>
      <c r="E324" s="26">
        <v>1</v>
      </c>
      <c r="F324" s="25" t="s">
        <v>223</v>
      </c>
      <c r="G324" s="24">
        <v>8000</v>
      </c>
    </row>
    <row r="325" spans="1:7" x14ac:dyDescent="0.25">
      <c r="A325" s="28">
        <v>46018</v>
      </c>
      <c r="B325" s="26" t="s">
        <v>237</v>
      </c>
      <c r="C325" s="27" t="s">
        <v>228</v>
      </c>
      <c r="D325" s="27" t="s">
        <v>231</v>
      </c>
      <c r="E325" s="26">
        <v>2</v>
      </c>
      <c r="F325" s="25" t="s">
        <v>236</v>
      </c>
      <c r="G325" s="24">
        <v>5100</v>
      </c>
    </row>
    <row r="326" spans="1:7" x14ac:dyDescent="0.25">
      <c r="A326" s="28">
        <v>46018</v>
      </c>
      <c r="B326" s="26" t="s">
        <v>229</v>
      </c>
      <c r="C326" s="27" t="s">
        <v>235</v>
      </c>
      <c r="D326" s="27" t="s">
        <v>224</v>
      </c>
      <c r="E326" s="26">
        <v>5</v>
      </c>
      <c r="F326" s="25" t="s">
        <v>234</v>
      </c>
      <c r="G326" s="24">
        <v>650</v>
      </c>
    </row>
    <row r="327" spans="1:7" x14ac:dyDescent="0.25">
      <c r="A327" s="28">
        <v>46018</v>
      </c>
      <c r="B327" s="26" t="s">
        <v>233</v>
      </c>
      <c r="C327" s="27" t="s">
        <v>225</v>
      </c>
      <c r="D327" s="27" t="s">
        <v>224</v>
      </c>
      <c r="E327" s="26">
        <v>4</v>
      </c>
      <c r="F327" s="25" t="s">
        <v>232</v>
      </c>
      <c r="G327" s="24">
        <v>320</v>
      </c>
    </row>
    <row r="328" spans="1:7" x14ac:dyDescent="0.25">
      <c r="A328" s="28">
        <v>46019</v>
      </c>
      <c r="B328" s="26" t="s">
        <v>226</v>
      </c>
      <c r="C328" s="27" t="s">
        <v>225</v>
      </c>
      <c r="D328" s="27" t="s">
        <v>231</v>
      </c>
      <c r="E328" s="26">
        <v>2</v>
      </c>
      <c r="F328" s="25" t="s">
        <v>230</v>
      </c>
      <c r="G328" s="24">
        <v>3500</v>
      </c>
    </row>
    <row r="329" spans="1:7" x14ac:dyDescent="0.25">
      <c r="A329" s="28">
        <v>46019</v>
      </c>
      <c r="B329" s="26" t="s">
        <v>229</v>
      </c>
      <c r="C329" s="27" t="s">
        <v>228</v>
      </c>
      <c r="D329" s="27" t="s">
        <v>224</v>
      </c>
      <c r="E329" s="26">
        <v>5</v>
      </c>
      <c r="F329" s="25" t="s">
        <v>227</v>
      </c>
      <c r="G329" s="24">
        <v>2840</v>
      </c>
    </row>
    <row r="330" spans="1:7" x14ac:dyDescent="0.25">
      <c r="A330" s="28">
        <v>46020</v>
      </c>
      <c r="B330" s="26" t="s">
        <v>226</v>
      </c>
      <c r="C330" s="27" t="s">
        <v>225</v>
      </c>
      <c r="D330" s="27" t="s">
        <v>224</v>
      </c>
      <c r="E330" s="26">
        <v>4</v>
      </c>
      <c r="F330" s="25" t="s">
        <v>223</v>
      </c>
      <c r="G330" s="24">
        <v>520</v>
      </c>
    </row>
    <row r="331" spans="1:7" x14ac:dyDescent="0.25">
      <c r="A331" s="33">
        <v>46021</v>
      </c>
      <c r="B331" s="34" t="s">
        <v>229</v>
      </c>
      <c r="C331" s="35" t="s">
        <v>235</v>
      </c>
      <c r="D331" s="35" t="s">
        <v>224</v>
      </c>
      <c r="E331" s="34">
        <v>5</v>
      </c>
      <c r="F331" s="36" t="s">
        <v>234</v>
      </c>
      <c r="G331" s="37">
        <v>650</v>
      </c>
    </row>
    <row r="332" spans="1:7" x14ac:dyDescent="0.25">
      <c r="A332" s="33">
        <v>46022</v>
      </c>
      <c r="B332" s="34" t="s">
        <v>233</v>
      </c>
      <c r="C332" s="35" t="s">
        <v>225</v>
      </c>
      <c r="D332" s="35" t="s">
        <v>224</v>
      </c>
      <c r="E332" s="34">
        <v>4</v>
      </c>
      <c r="F332" s="36" t="s">
        <v>232</v>
      </c>
      <c r="G332" s="37">
        <v>320</v>
      </c>
    </row>
    <row r="333" spans="1:7" x14ac:dyDescent="0.25">
      <c r="A333" s="33">
        <v>46023</v>
      </c>
      <c r="B333" s="34" t="s">
        <v>226</v>
      </c>
      <c r="C333" s="35" t="s">
        <v>225</v>
      </c>
      <c r="D333" s="35" t="s">
        <v>231</v>
      </c>
      <c r="E333" s="34">
        <v>2</v>
      </c>
      <c r="F333" s="36" t="s">
        <v>230</v>
      </c>
      <c r="G333" s="37">
        <v>3500</v>
      </c>
    </row>
    <row r="334" spans="1:7" x14ac:dyDescent="0.25">
      <c r="A334" s="33">
        <v>46024</v>
      </c>
      <c r="B334" s="34" t="s">
        <v>229</v>
      </c>
      <c r="C334" s="35" t="s">
        <v>228</v>
      </c>
      <c r="D334" s="35" t="s">
        <v>224</v>
      </c>
      <c r="E334" s="34">
        <v>5</v>
      </c>
      <c r="F334" s="36" t="s">
        <v>227</v>
      </c>
      <c r="G334" s="37">
        <v>2840</v>
      </c>
    </row>
    <row r="335" spans="1:7" x14ac:dyDescent="0.25">
      <c r="A335" s="33">
        <v>46025</v>
      </c>
      <c r="B335" s="34" t="s">
        <v>226</v>
      </c>
      <c r="C335" s="35" t="s">
        <v>225</v>
      </c>
      <c r="D335" s="35" t="s">
        <v>224</v>
      </c>
      <c r="E335" s="34">
        <v>4</v>
      </c>
      <c r="F335" s="36" t="s">
        <v>223</v>
      </c>
      <c r="G335" s="37">
        <v>520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16</vt:i4>
      </vt:variant>
      <vt:variant>
        <vt:lpstr>Intervalli denominati</vt:lpstr>
      </vt:variant>
      <vt:variant>
        <vt:i4>2</vt:i4>
      </vt:variant>
    </vt:vector>
  </HeadingPairs>
  <TitlesOfParts>
    <vt:vector size="18" baseType="lpstr">
      <vt:lpstr>Date</vt:lpstr>
      <vt:lpstr>Azienda</vt:lpstr>
      <vt:lpstr>gestionale</vt:lpstr>
      <vt:lpstr>Scheda.ordinativo</vt:lpstr>
      <vt:lpstr>Cerca.x</vt:lpstr>
      <vt:lpstr>Filtro</vt:lpstr>
      <vt:lpstr>Indiretto</vt:lpstr>
      <vt:lpstr>Pivot_ricerca_errori</vt:lpstr>
      <vt:lpstr>Pivot</vt:lpstr>
      <vt:lpstr>Pivot_impostata</vt:lpstr>
      <vt:lpstr>Scarto</vt:lpstr>
      <vt:lpstr>Dati.aziendali</vt:lpstr>
      <vt:lpstr>Funzioni_Formule_1</vt:lpstr>
      <vt:lpstr>Territori</vt:lpstr>
      <vt:lpstr>Analisi_Feedback</vt:lpstr>
      <vt:lpstr>Traduzioni_feedback</vt:lpstr>
      <vt:lpstr>Azienda!Criteri</vt:lpstr>
      <vt:lpstr>Azienda!Estrai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Valter Borsato</dc:creator>
  <cp:lastModifiedBy>Valter Borsato</cp:lastModifiedBy>
  <dcterms:created xsi:type="dcterms:W3CDTF">2026-02-07T19:23:25Z</dcterms:created>
  <dcterms:modified xsi:type="dcterms:W3CDTF">2026-06-09T15:31:18Z</dcterms:modified>
</cp:coreProperties>
</file>