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alterborsato.it\area-riservata-excel\"/>
    </mc:Choice>
  </mc:AlternateContent>
  <bookViews>
    <workbookView xWindow="0" yWindow="0" windowWidth="20490" windowHeight="7530" firstSheet="10" activeTab="15" xr2:uid="{00000000-000D-0000-FFFF-FFFF00000000}"/>
  </bookViews>
  <sheets>
    <sheet name="Istogramma" sheetId="1" r:id="rId1"/>
    <sheet name="Torta" sheetId="2" r:id="rId2"/>
    <sheet name="linea" sheetId="14" r:id="rId3"/>
    <sheet name="Grafici Combinati" sheetId="12" r:id="rId4"/>
    <sheet name="Grafici Combinati (2)" sheetId="13" r:id="rId5"/>
    <sheet name="Grafici Combinati (dinamici)" sheetId="17" r:id="rId6"/>
    <sheet name="dispersione" sheetId="15" r:id="rId7"/>
    <sheet name="Sparkline" sheetId="5" r:id="rId8"/>
    <sheet name="formattazioni condizionali" sheetId="7" r:id="rId9"/>
    <sheet name="Cascata " sheetId="3" r:id="rId10"/>
    <sheet name="Albero" sheetId="8" r:id="rId11"/>
    <sheet name="Radiale" sheetId="9" r:id="rId12"/>
    <sheet name="Imbuto" sheetId="4" r:id="rId13"/>
    <sheet name="Azionario" sheetId="10" r:id="rId14"/>
    <sheet name="Gantt" sheetId="11" r:id="rId15"/>
    <sheet name="Gantt (2)" sheetId="18" r:id="rId16"/>
  </sheets>
  <calcPr calcId="171027"/>
  <fileRecoveryPr autoRecover="0"/>
</workbook>
</file>

<file path=xl/calcChain.xml><?xml version="1.0" encoding="utf-8"?>
<calcChain xmlns="http://schemas.openxmlformats.org/spreadsheetml/2006/main">
  <c r="E6" i="18" l="1"/>
  <c r="C7" i="18" s="1"/>
  <c r="E5" i="18"/>
  <c r="E7" i="18" l="1"/>
  <c r="C8" i="18" s="1"/>
  <c r="E8" i="18" s="1"/>
  <c r="C9" i="18" s="1"/>
  <c r="E9" i="18" s="1"/>
  <c r="C10" i="18" s="1"/>
  <c r="E10" i="18" s="1"/>
  <c r="D9" i="17"/>
  <c r="E9" i="17"/>
  <c r="D10" i="17"/>
  <c r="E10" i="17"/>
  <c r="D11" i="17"/>
  <c r="E11" i="17"/>
  <c r="D12" i="17"/>
  <c r="E12" i="17"/>
  <c r="E8" i="17"/>
  <c r="D8" i="17"/>
  <c r="L11" i="17"/>
  <c r="F12" i="17" s="1"/>
  <c r="L10" i="17"/>
  <c r="F11" i="17" s="1"/>
  <c r="L9" i="17"/>
  <c r="F10" i="17" s="1"/>
  <c r="L8" i="17"/>
  <c r="F9" i="17" s="1"/>
  <c r="L7" i="17"/>
  <c r="F8" i="17" s="1"/>
  <c r="G1" i="18" l="1"/>
  <c r="G2" i="18"/>
  <c r="E8" i="12"/>
  <c r="E9" i="12"/>
  <c r="E10" i="12"/>
  <c r="E11" i="12"/>
  <c r="E7" i="12"/>
</calcChain>
</file>

<file path=xl/sharedStrings.xml><?xml version="1.0" encoding="utf-8"?>
<sst xmlns="http://schemas.openxmlformats.org/spreadsheetml/2006/main" count="818" uniqueCount="213">
  <si>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</si>
  <si>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</si>
  <si>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</si>
  <si>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</si>
  <si>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</si>
  <si>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</si>
  <si>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</si>
  <si>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</si>
  <si>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</si>
  <si>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</si>
  <si>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</si>
  <si>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</si>
  <si>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agenzia Alfa</t>
  </si>
  <si>
    <t xml:space="preserve">agenzia Beta </t>
  </si>
  <si>
    <t>agenzia Gamma</t>
  </si>
  <si>
    <t>agenzia Beta</t>
  </si>
  <si>
    <t>Agenzia Epsilon</t>
  </si>
  <si>
    <t>Potenziali clienti</t>
  </si>
  <si>
    <t>Clienti contattati</t>
  </si>
  <si>
    <t>Preliminari inviati</t>
  </si>
  <si>
    <t>Preliminari discussi</t>
  </si>
  <si>
    <t>Contratti firmati</t>
  </si>
  <si>
    <t>Data</t>
  </si>
  <si>
    <t>Venditore</t>
  </si>
  <si>
    <t>Regione</t>
  </si>
  <si>
    <t>Settore</t>
  </si>
  <si>
    <t xml:space="preserve">Fatturato </t>
  </si>
  <si>
    <t>Bianchi</t>
  </si>
  <si>
    <t>Lombardia</t>
  </si>
  <si>
    <t>Cancelleria</t>
  </si>
  <si>
    <t>Veneto</t>
  </si>
  <si>
    <t>Verdi</t>
  </si>
  <si>
    <t>Friuli</t>
  </si>
  <si>
    <t>Informatica</t>
  </si>
  <si>
    <t>Rossi</t>
  </si>
  <si>
    <t>Trentino</t>
  </si>
  <si>
    <t>Neri</t>
  </si>
  <si>
    <t>Piemonte</t>
  </si>
  <si>
    <t>cancelleria</t>
  </si>
  <si>
    <t>informatica</t>
  </si>
  <si>
    <t>servizi</t>
  </si>
  <si>
    <t>Emilia</t>
  </si>
  <si>
    <t>data</t>
  </si>
  <si>
    <t>MIN</t>
  </si>
  <si>
    <t>MAX</t>
  </si>
  <si>
    <t>CHIUSURA</t>
  </si>
  <si>
    <t>Fasi lavorazione</t>
  </si>
  <si>
    <t>Preparazione materiale</t>
  </si>
  <si>
    <t>Giorni per completare il lavoro</t>
  </si>
  <si>
    <t>Giorni dall'inzio prima fase</t>
  </si>
  <si>
    <t>Prima lavorazione</t>
  </si>
  <si>
    <t>Rifinutura</t>
  </si>
  <si>
    <t>Verniciatura</t>
  </si>
  <si>
    <t>Collaudo</t>
  </si>
  <si>
    <t>Imballaggio spedizione</t>
  </si>
  <si>
    <t>% diff.</t>
  </si>
  <si>
    <t>Rosa</t>
  </si>
  <si>
    <t>dipendenti</t>
  </si>
  <si>
    <t>Agenzia alfa</t>
  </si>
  <si>
    <t>Agenzia beta</t>
  </si>
  <si>
    <t>unità prodotte</t>
  </si>
  <si>
    <t>Linea di tendenza</t>
  </si>
  <si>
    <t>Vendite Gennaio-Giugno 2017</t>
  </si>
  <si>
    <t>Mesi</t>
  </si>
  <si>
    <t>Fatturati 2017</t>
  </si>
  <si>
    <t>112017BLC</t>
  </si>
  <si>
    <t>112017VVC</t>
  </si>
  <si>
    <t>112017VFC</t>
  </si>
  <si>
    <t>142017BLI</t>
  </si>
  <si>
    <t>142017RLI</t>
  </si>
  <si>
    <t>142017VVC</t>
  </si>
  <si>
    <t>142017VLC</t>
  </si>
  <si>
    <t>162017BTI</t>
  </si>
  <si>
    <t>172017RVC</t>
  </si>
  <si>
    <t>182017BFC</t>
  </si>
  <si>
    <t>212017BVC</t>
  </si>
  <si>
    <t>212017RLC</t>
  </si>
  <si>
    <t>212017VFC</t>
  </si>
  <si>
    <t>222017NVC</t>
  </si>
  <si>
    <t>222017VLI</t>
  </si>
  <si>
    <t>232017BVC</t>
  </si>
  <si>
    <t>242017RLI</t>
  </si>
  <si>
    <t>252017VFC</t>
  </si>
  <si>
    <t>282017NVC</t>
  </si>
  <si>
    <t>282017VTC</t>
  </si>
  <si>
    <t>292017BFI</t>
  </si>
  <si>
    <t>302017BVC</t>
  </si>
  <si>
    <t>302017RFI</t>
  </si>
  <si>
    <t>302017VVC</t>
  </si>
  <si>
    <t>312017NLC</t>
  </si>
  <si>
    <t>312017RVI</t>
  </si>
  <si>
    <t>312017VVC</t>
  </si>
  <si>
    <t>12017BLC</t>
  </si>
  <si>
    <t>12017NVC</t>
  </si>
  <si>
    <t>12017RLI</t>
  </si>
  <si>
    <t>12017VFC</t>
  </si>
  <si>
    <t>22017VVC</t>
  </si>
  <si>
    <t>42017BLI</t>
  </si>
  <si>
    <t>42017BTI</t>
  </si>
  <si>
    <t>42017VLC</t>
  </si>
  <si>
    <t>52017BFC</t>
  </si>
  <si>
    <t>52017RVC</t>
  </si>
  <si>
    <t>52017VFC</t>
  </si>
  <si>
    <t>62017BVC</t>
  </si>
  <si>
    <t>62017NVC</t>
  </si>
  <si>
    <t>62017RLC</t>
  </si>
  <si>
    <t>62017VLI</t>
  </si>
  <si>
    <t>72017BVC</t>
  </si>
  <si>
    <t>72017RLI</t>
  </si>
  <si>
    <t>72017VFC</t>
  </si>
  <si>
    <t>82017BFI</t>
  </si>
  <si>
    <t>82017NVC</t>
  </si>
  <si>
    <t>82017RFC</t>
  </si>
  <si>
    <t>82017VTC</t>
  </si>
  <si>
    <t>92017BLC</t>
  </si>
  <si>
    <t>92017VVC</t>
  </si>
  <si>
    <t>112017BVI</t>
  </si>
  <si>
    <t>112017RTC</t>
  </si>
  <si>
    <t>112017VLC</t>
  </si>
  <si>
    <t>122017BLI</t>
  </si>
  <si>
    <t>122017BFC</t>
  </si>
  <si>
    <t>122017NLC</t>
  </si>
  <si>
    <t>122017RVC</t>
  </si>
  <si>
    <t>122017VVC</t>
  </si>
  <si>
    <t>132017BLI</t>
  </si>
  <si>
    <t>132017BFI</t>
  </si>
  <si>
    <t>132017RVC</t>
  </si>
  <si>
    <t>132017VTC</t>
  </si>
  <si>
    <t>132017VVC</t>
  </si>
  <si>
    <t>152017NFI</t>
  </si>
  <si>
    <t>152017VFC</t>
  </si>
  <si>
    <t>152017VVC</t>
  </si>
  <si>
    <t>152017BVC</t>
  </si>
  <si>
    <t>152017RFC</t>
  </si>
  <si>
    <t>182017BLC</t>
  </si>
  <si>
    <t>182017VTI</t>
  </si>
  <si>
    <t>182017VLC</t>
  </si>
  <si>
    <t>192017NLI</t>
  </si>
  <si>
    <t>192017RVI</t>
  </si>
  <si>
    <t>192017VVC</t>
  </si>
  <si>
    <t>202017BFC</t>
  </si>
  <si>
    <t>202017VLC</t>
  </si>
  <si>
    <t>212017NFC</t>
  </si>
  <si>
    <t>212017VVC</t>
  </si>
  <si>
    <t>222017BFI</t>
  </si>
  <si>
    <t>222017NFI</t>
  </si>
  <si>
    <t>222017RVC</t>
  </si>
  <si>
    <t>222017VVC</t>
  </si>
  <si>
    <t>252017BFI</t>
  </si>
  <si>
    <t>252017RVC</t>
  </si>
  <si>
    <t>252017VLC</t>
  </si>
  <si>
    <t>262017VVC</t>
  </si>
  <si>
    <t>272017VFC</t>
  </si>
  <si>
    <t>282017NFI</t>
  </si>
  <si>
    <t>292017BVC</t>
  </si>
  <si>
    <t>32017BVI</t>
  </si>
  <si>
    <t>32017NVI</t>
  </si>
  <si>
    <t>32017RTC</t>
  </si>
  <si>
    <t>32017VLC</t>
  </si>
  <si>
    <t>42017RVC</t>
  </si>
  <si>
    <t>42017VVC</t>
  </si>
  <si>
    <t>92017BFI</t>
  </si>
  <si>
    <t>92017RVC</t>
  </si>
  <si>
    <t>92017VFC</t>
  </si>
  <si>
    <t>102017NFI</t>
  </si>
  <si>
    <t>102017VVC</t>
  </si>
  <si>
    <t>112017BFI</t>
  </si>
  <si>
    <t>112017RVC</t>
  </si>
  <si>
    <t>122017BVC</t>
  </si>
  <si>
    <t>122017NFI</t>
  </si>
  <si>
    <t>122017VFC</t>
  </si>
  <si>
    <t>162017BVI</t>
  </si>
  <si>
    <t>162017RTC</t>
  </si>
  <si>
    <t>162017VLC</t>
  </si>
  <si>
    <t>172017NVI</t>
  </si>
  <si>
    <t>182017NFC</t>
  </si>
  <si>
    <t>182017VFC</t>
  </si>
  <si>
    <t>192017RVC</t>
  </si>
  <si>
    <t>202017BFI</t>
  </si>
  <si>
    <t>202017RVC</t>
  </si>
  <si>
    <t>202017VFC</t>
  </si>
  <si>
    <t>232017BVI</t>
  </si>
  <si>
    <t>232017NVI</t>
  </si>
  <si>
    <t>232017RTC</t>
  </si>
  <si>
    <t>242017VLC</t>
  </si>
  <si>
    <t>252017BLI</t>
  </si>
  <si>
    <t>262017BLC</t>
  </si>
  <si>
    <t>262017RFC</t>
  </si>
  <si>
    <t>272017NFI</t>
  </si>
  <si>
    <t>272017RFC</t>
  </si>
  <si>
    <t>272017VVC</t>
  </si>
  <si>
    <t>302017VFC</t>
  </si>
  <si>
    <t>302017RVC</t>
  </si>
  <si>
    <t>302017BFI</t>
  </si>
  <si>
    <t>312017RVC</t>
  </si>
  <si>
    <t>312017VFC</t>
  </si>
  <si>
    <t>312017BVI</t>
  </si>
  <si>
    <t>12017NVI</t>
  </si>
  <si>
    <t>12017RTC</t>
  </si>
  <si>
    <t>12017VLC</t>
  </si>
  <si>
    <t>12017BLI</t>
  </si>
  <si>
    <t>22017RVC</t>
  </si>
  <si>
    <t>22017BLC</t>
  </si>
  <si>
    <t>22017RFC</t>
  </si>
  <si>
    <t>Cod op.</t>
  </si>
  <si>
    <t>agenzia omega</t>
  </si>
  <si>
    <t>agenzia epsilon</t>
  </si>
  <si>
    <t>agenzia alfa</t>
  </si>
  <si>
    <t xml:space="preserve">agenzia beta </t>
  </si>
  <si>
    <t>agenzia gamma</t>
  </si>
  <si>
    <t>agenzia delta</t>
  </si>
  <si>
    <t>data inizio</t>
  </si>
  <si>
    <t>fine lavoro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</si>
</sst>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_-[$€]\ * #,##0.00_-;\-[$€]\ * #,##0.00_-;_-[$€]\ * &quot;-&quot;??_-;_-@_-"/>
    <numFmt numFmtId="166" formatCode="_-* #,##0_-;\-* #,##0_-;_-* &quot;-&quot;??_-;_-@_-"/>
    <numFmt numFmtId="167" formatCode="[$-F800]dddd\,\ mmmm\ dd\,\ yyyy"/>
    <numFmt numFmtId="168" formatCode="&quot;€&quot;\ #,##0.00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theme="0"/>
      <name val="Arial"/>
      <family val="2"/>
    </font>
    <font>
      <sz val="8"/>
      <color rgb="FF000000"/>
      <name val="Segoe UI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BEFE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44" fontId="0" fillId="0" borderId="1" xfId="3" applyNumberFormat="1" applyFont="1" applyBorder="1" applyProtection="1">
      <protection locked="0"/>
    </xf>
    <xf numFmtId="44" fontId="4" fillId="0" borderId="1" xfId="3" applyNumberFormat="1" applyFont="1" applyBorder="1" applyProtection="1">
      <protection locked="0"/>
    </xf>
    <xf numFmtId="0" fontId="5" fillId="0" borderId="1" xfId="0" applyFont="1" applyBorder="1"/>
    <xf numFmtId="0" fontId="5" fillId="3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167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Fill="1" applyBorder="1" applyAlignment="1">
      <alignment horizontal="center"/>
    </xf>
    <xf numFmtId="44" fontId="0" fillId="0" borderId="1" xfId="3" applyNumberFormat="1" applyFont="1" applyBorder="1"/>
    <xf numFmtId="0" fontId="0" fillId="0" borderId="1" xfId="0" applyBorder="1"/>
    <xf numFmtId="0" fontId="0" fillId="0" borderId="1" xfId="0" applyFill="1" applyBorder="1"/>
    <xf numFmtId="44" fontId="0" fillId="0" borderId="1" xfId="3" applyNumberFormat="1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/>
      <protection locked="0"/>
    </xf>
    <xf numFmtId="9" fontId="0" fillId="0" borderId="1" xfId="4" applyFont="1" applyBorder="1" applyProtection="1">
      <protection locked="0"/>
    </xf>
    <xf numFmtId="0" fontId="0" fillId="0" borderId="3" xfId="0" applyNumberFormat="1" applyFill="1" applyBorder="1" applyProtection="1">
      <protection locked="0"/>
    </xf>
    <xf numFmtId="168" fontId="0" fillId="0" borderId="1" xfId="0" applyNumberFormat="1" applyBorder="1" applyProtection="1">
      <protection locked="0"/>
    </xf>
    <xf numFmtId="0" fontId="0" fillId="0" borderId="4" xfId="0" applyBorder="1"/>
    <xf numFmtId="0" fontId="0" fillId="7" borderId="1" xfId="0" applyFill="1" applyBorder="1"/>
    <xf numFmtId="44" fontId="0" fillId="0" borderId="1" xfId="0" applyNumberFormat="1" applyBorder="1" applyProtection="1">
      <protection locked="0"/>
    </xf>
    <xf numFmtId="44" fontId="0" fillId="0" borderId="1" xfId="2" applyNumberFormat="1" applyFont="1" applyBorder="1" applyProtection="1">
      <protection locked="0"/>
    </xf>
    <xf numFmtId="166" fontId="0" fillId="0" borderId="1" xfId="2" applyNumberFormat="1" applyFont="1" applyBorder="1"/>
    <xf numFmtId="0" fontId="3" fillId="6" borderId="6" xfId="0" applyFont="1" applyFill="1" applyBorder="1" applyAlignment="1" applyProtection="1">
      <alignment horizontal="center"/>
      <protection locked="0"/>
    </xf>
    <xf numFmtId="0" fontId="8" fillId="8" borderId="5" xfId="0" applyFont="1" applyFill="1" applyBorder="1"/>
    <xf numFmtId="44" fontId="0" fillId="0" borderId="1" xfId="3" applyNumberFormat="1" applyFont="1" applyFill="1" applyBorder="1" applyProtection="1">
      <protection locked="0"/>
    </xf>
    <xf numFmtId="0" fontId="0" fillId="5" borderId="4" xfId="0" applyFill="1" applyBorder="1"/>
    <xf numFmtId="0" fontId="10" fillId="9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0" fillId="0" borderId="0" xfId="0" applyNumberFormat="1"/>
  </cellXfs>
  <cellStyles count="5">
    <cellStyle name="Euro" xfId="1" xr:uid="{00000000-0005-0000-0000-000000000000}"/>
    <cellStyle name="Migliaia" xfId="2" builtinId="3"/>
    <cellStyle name="Normale" xfId="0" builtinId="0"/>
    <cellStyle name="Percentuale" xfId="4" builtinId="5"/>
    <cellStyle name="Valuta" xfId="3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BE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557177615571777"/>
          <c:y val="5.0552922590837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2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0488568095654711"/>
          <c:y val="0.18456737588652483"/>
          <c:w val="0.67970982793817436"/>
          <c:h val="0.51430703077008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'Grafici Combinati (dinamici)'!$D$7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'Grafici Combinati (dinamici)'!$C$8:$C$12</c:f>
              <c:strCache>
                <c:ptCount val="5"/>
                <c:pt idx="0">
                  <c:v>Neri</c:v>
                </c:pt>
                <c:pt idx="1">
                  <c:v>Rossi</c:v>
                </c:pt>
                <c:pt idx="2">
                  <c:v>Bianchi</c:v>
                </c:pt>
                <c:pt idx="3">
                  <c:v>Rosa</c:v>
                </c:pt>
                <c:pt idx="4">
                  <c:v>Verdi</c:v>
                </c:pt>
              </c:strCache>
            </c:strRef>
          </c:cat>
          <c:val>
            <c:numRef>
              <c:f>'Grafici Combinati (dinamici)'!$D$8:$D$12</c:f>
              <c:numCache>
                <c:formatCode>"€"\ 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5-4C0F-AB83-1324375B765A}"/>
            </c:ext>
          </c:extLst>
        </c:ser>
        <c:ser>
          <c:idx val="1"/>
          <c:order val="1"/>
          <c:tx>
            <c:strRef>
              <c:f>'Grafici Combinati (dinamici)'!$E$7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'Grafici Combinati (dinamici)'!$C$8:$C$12</c:f>
              <c:strCache>
                <c:ptCount val="5"/>
                <c:pt idx="0">
                  <c:v>Neri</c:v>
                </c:pt>
                <c:pt idx="1">
                  <c:v>Rossi</c:v>
                </c:pt>
                <c:pt idx="2">
                  <c:v>Bianchi</c:v>
                </c:pt>
                <c:pt idx="3">
                  <c:v>Rosa</c:v>
                </c:pt>
                <c:pt idx="4">
                  <c:v>Verdi</c:v>
                </c:pt>
              </c:strCache>
            </c:strRef>
          </c:cat>
          <c:val>
            <c:numRef>
              <c:f>'Grafici Combinati (dinamici)'!$E$8:$E$12</c:f>
              <c:numCache>
                <c:formatCode>"€"\ 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5-4C0F-AB83-1324375B7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5877904"/>
        <c:axId val="502852928"/>
      </c:barChart>
      <c:lineChart>
        <c:grouping val="standard"/>
        <c:varyColors val="0"/>
        <c:ser>
          <c:idx val="2"/>
          <c:order val="2"/>
          <c:tx>
            <c:strRef>
              <c:f>'Grafici Combinati (dinamici)'!$F$7</c:f>
              <c:strCache>
                <c:ptCount val="1"/>
                <c:pt idx="0">
                  <c:v>% diff.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'Grafici Combinati (dinamici)'!$C$8:$C$12</c:f>
              <c:strCache>
                <c:ptCount val="5"/>
                <c:pt idx="0">
                  <c:v>Neri</c:v>
                </c:pt>
                <c:pt idx="1">
                  <c:v>Rossi</c:v>
                </c:pt>
                <c:pt idx="2">
                  <c:v>Bianchi</c:v>
                </c:pt>
                <c:pt idx="3">
                  <c:v>Rosa</c:v>
                </c:pt>
                <c:pt idx="4">
                  <c:v>Verdi</c:v>
                </c:pt>
              </c:strCache>
            </c:strRef>
          </c:cat>
          <c:val>
            <c:numRef>
              <c:f>'Grafici Combinati (dinamici)'!$F$8:$F$12</c:f>
              <c:numCache>
                <c:formatCode>"€"\ 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05-4C0F-AB83-1324375B7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652368"/>
        <c:axId val="515172304"/>
      </c:lineChart>
      <c:catAx>
        <c:axId val="5058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2852928"/>
        <c:crosses val="autoZero"/>
        <c:auto val="1"/>
        <c:lblAlgn val="ctr"/>
        <c:lblOffset val="100"/>
        <c:noMultiLvlLbl val="0"/>
      </c:catAx>
      <c:valAx>
        <c:axId val="50285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€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5877904"/>
        <c:crosses val="autoZero"/>
        <c:crossBetween val="between"/>
      </c:valAx>
      <c:valAx>
        <c:axId val="515172304"/>
        <c:scaling>
          <c:orientation val="minMax"/>
        </c:scaling>
        <c:delete val="0"/>
        <c:axPos val="r"/>
        <c:numFmt formatCode="&quot;€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58652368"/>
        <c:crosses val="max"/>
        <c:crossBetween val="between"/>
      </c:valAx>
      <c:catAx>
        <c:axId val="358652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5172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Sparkline!$C$6</c:f>
              <c:strCache>
                <c:ptCount val="1"/>
                <c:pt idx="0">
                  <c:v>agenzia alfa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Sparkline!$B$7:$B$18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Sparkline!$C$7:$C$18</c:f>
              <c:numCache>
                <c:formatCode>_("€"* #,##0.00_);_("€"* \(#,##0.00\);_("€"* "-"??_);_(@_)</c:formatCode>
                <c:ptCount val="12"/>
                <c:pt idx="0">
                  <c:v>3400</c:v>
                </c:pt>
                <c:pt idx="1">
                  <c:v>3210</c:v>
                </c:pt>
                <c:pt idx="2">
                  <c:v>3100</c:v>
                </c:pt>
                <c:pt idx="3">
                  <c:v>3150</c:v>
                </c:pt>
                <c:pt idx="4">
                  <c:v>3230</c:v>
                </c:pt>
                <c:pt idx="5">
                  <c:v>3050</c:v>
                </c:pt>
                <c:pt idx="6">
                  <c:v>2900</c:v>
                </c:pt>
                <c:pt idx="7">
                  <c:v>2850</c:v>
                </c:pt>
                <c:pt idx="8">
                  <c:v>3200</c:v>
                </c:pt>
                <c:pt idx="9">
                  <c:v>3300</c:v>
                </c:pt>
                <c:pt idx="10">
                  <c:v>3400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2-4613-80FB-256B8A79222E}"/>
            </c:ext>
          </c:extLst>
        </c:ser>
        <c:ser>
          <c:idx val="1"/>
          <c:order val="1"/>
          <c:tx>
            <c:strRef>
              <c:f>Sparkline!$D$6</c:f>
              <c:strCache>
                <c:ptCount val="1"/>
                <c:pt idx="0">
                  <c:v>agenzia beta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Sparkline!$B$7:$B$18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Sparkline!$D$7:$D$18</c:f>
              <c:numCache>
                <c:formatCode>_("€"* #,##0.00_);_("€"* \(#,##0.00\);_("€"* "-"??_);_(@_)</c:formatCode>
                <c:ptCount val="12"/>
                <c:pt idx="0">
                  <c:v>2770</c:v>
                </c:pt>
                <c:pt idx="1">
                  <c:v>2450</c:v>
                </c:pt>
                <c:pt idx="2">
                  <c:v>2345</c:v>
                </c:pt>
                <c:pt idx="3">
                  <c:v>2100</c:v>
                </c:pt>
                <c:pt idx="4">
                  <c:v>1950</c:v>
                </c:pt>
                <c:pt idx="5">
                  <c:v>1560</c:v>
                </c:pt>
                <c:pt idx="6">
                  <c:v>850</c:v>
                </c:pt>
                <c:pt idx="7">
                  <c:v>600</c:v>
                </c:pt>
                <c:pt idx="8">
                  <c:v>500</c:v>
                </c:pt>
                <c:pt idx="9">
                  <c:v>800</c:v>
                </c:pt>
                <c:pt idx="10">
                  <c:v>1000</c:v>
                </c:pt>
                <c:pt idx="11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42-4613-80FB-256B8A79222E}"/>
            </c:ext>
          </c:extLst>
        </c:ser>
        <c:ser>
          <c:idx val="2"/>
          <c:order val="2"/>
          <c:tx>
            <c:strRef>
              <c:f>Sparkline!$E$6</c:f>
              <c:strCache>
                <c:ptCount val="1"/>
                <c:pt idx="0">
                  <c:v>agenzia gamma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Sparkline!$B$7:$B$18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Sparkline!$E$7:$E$18</c:f>
              <c:numCache>
                <c:formatCode>_("€"* #,##0.00_);_("€"* \(#,##0.00\);_("€"* "-"??_);_(@_)</c:formatCode>
                <c:ptCount val="12"/>
                <c:pt idx="0">
                  <c:v>2300</c:v>
                </c:pt>
                <c:pt idx="1">
                  <c:v>2600</c:v>
                </c:pt>
                <c:pt idx="2">
                  <c:v>2345</c:v>
                </c:pt>
                <c:pt idx="3">
                  <c:v>2320</c:v>
                </c:pt>
                <c:pt idx="4">
                  <c:v>2500</c:v>
                </c:pt>
                <c:pt idx="5">
                  <c:v>2450</c:v>
                </c:pt>
                <c:pt idx="6">
                  <c:v>2100</c:v>
                </c:pt>
                <c:pt idx="7">
                  <c:v>1800</c:v>
                </c:pt>
                <c:pt idx="8">
                  <c:v>1950</c:v>
                </c:pt>
                <c:pt idx="9">
                  <c:v>2000</c:v>
                </c:pt>
                <c:pt idx="10">
                  <c:v>2100</c:v>
                </c:pt>
                <c:pt idx="11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42-4613-80FB-256B8A79222E}"/>
            </c:ext>
          </c:extLst>
        </c:ser>
        <c:ser>
          <c:idx val="3"/>
          <c:order val="3"/>
          <c:tx>
            <c:strRef>
              <c:f>Sparkline!$F$6</c:f>
              <c:strCache>
                <c:ptCount val="1"/>
                <c:pt idx="0">
                  <c:v>agenzia delta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Sparkline!$B$7:$B$18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Sparkline!$F$7:$F$18</c:f>
              <c:numCache>
                <c:formatCode>_("€"* #,##0.00_);_("€"* \(#,##0.00\);_("€"* "-"??_);_(@_)</c:formatCode>
                <c:ptCount val="12"/>
                <c:pt idx="0">
                  <c:v>5200</c:v>
                </c:pt>
                <c:pt idx="1">
                  <c:v>4800</c:v>
                </c:pt>
                <c:pt idx="2">
                  <c:v>4500</c:v>
                </c:pt>
                <c:pt idx="3">
                  <c:v>4400</c:v>
                </c:pt>
                <c:pt idx="4">
                  <c:v>4900</c:v>
                </c:pt>
                <c:pt idx="5">
                  <c:v>5200</c:v>
                </c:pt>
                <c:pt idx="6">
                  <c:v>5300</c:v>
                </c:pt>
                <c:pt idx="7">
                  <c:v>5500</c:v>
                </c:pt>
                <c:pt idx="8">
                  <c:v>5800</c:v>
                </c:pt>
                <c:pt idx="9">
                  <c:v>5900</c:v>
                </c:pt>
                <c:pt idx="10">
                  <c:v>5100</c:v>
                </c:pt>
                <c:pt idx="11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42-4613-80FB-256B8A79222E}"/>
            </c:ext>
          </c:extLst>
        </c:ser>
        <c:ser>
          <c:idx val="4"/>
          <c:order val="4"/>
          <c:tx>
            <c:strRef>
              <c:f>Sparkline!$G$6</c:f>
              <c:strCache>
                <c:ptCount val="1"/>
                <c:pt idx="0">
                  <c:v>agenzia epsilon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Sparkline!$B$7:$B$18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Sparkline!$G$7:$G$18</c:f>
              <c:numCache>
                <c:formatCode>_("€"* #,##0.00_);_("€"* \(#,##0.00\);_("€"* "-"??_);_(@_)</c:formatCode>
                <c:ptCount val="12"/>
                <c:pt idx="0">
                  <c:v>6000</c:v>
                </c:pt>
                <c:pt idx="1">
                  <c:v>4500</c:v>
                </c:pt>
                <c:pt idx="2">
                  <c:v>4200</c:v>
                </c:pt>
                <c:pt idx="3">
                  <c:v>4100</c:v>
                </c:pt>
                <c:pt idx="4">
                  <c:v>5200</c:v>
                </c:pt>
                <c:pt idx="5">
                  <c:v>6200</c:v>
                </c:pt>
                <c:pt idx="6">
                  <c:v>6600</c:v>
                </c:pt>
                <c:pt idx="7">
                  <c:v>5000</c:v>
                </c:pt>
                <c:pt idx="8">
                  <c:v>5200</c:v>
                </c:pt>
                <c:pt idx="9">
                  <c:v>5100</c:v>
                </c:pt>
                <c:pt idx="10">
                  <c:v>5200</c:v>
                </c:pt>
                <c:pt idx="11">
                  <c:v>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42-4613-80FB-256B8A79222E}"/>
            </c:ext>
          </c:extLst>
        </c:ser>
        <c:ser>
          <c:idx val="5"/>
          <c:order val="5"/>
          <c:tx>
            <c:strRef>
              <c:f>Sparkline!$H$6</c:f>
              <c:strCache>
                <c:ptCount val="1"/>
                <c:pt idx="0">
                  <c:v>agenzia omega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Sparkline!$B$7:$B$18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Sparkline!$H$7:$H$18</c:f>
              <c:numCache>
                <c:formatCode>_("€"* #,##0.00_);_("€"* \(#,##0.00\);_("€"* "-"??_);_(@_)</c:formatCode>
                <c:ptCount val="12"/>
                <c:pt idx="0">
                  <c:v>2100</c:v>
                </c:pt>
                <c:pt idx="1">
                  <c:v>2400</c:v>
                </c:pt>
                <c:pt idx="2">
                  <c:v>2600</c:v>
                </c:pt>
                <c:pt idx="3">
                  <c:v>2800</c:v>
                </c:pt>
                <c:pt idx="4">
                  <c:v>2900</c:v>
                </c:pt>
                <c:pt idx="5">
                  <c:v>3000</c:v>
                </c:pt>
                <c:pt idx="6">
                  <c:v>3200</c:v>
                </c:pt>
                <c:pt idx="7">
                  <c:v>3800</c:v>
                </c:pt>
                <c:pt idx="8">
                  <c:v>4200</c:v>
                </c:pt>
                <c:pt idx="9">
                  <c:v>4700</c:v>
                </c:pt>
                <c:pt idx="10">
                  <c:v>5700</c:v>
                </c:pt>
                <c:pt idx="11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42-4613-80FB-256B8A792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655312"/>
        <c:axId val="533655640"/>
      </c:barChart>
      <c:catAx>
        <c:axId val="53365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3655640"/>
        <c:crosses val="autoZero"/>
        <c:auto val="1"/>
        <c:lblAlgn val="ctr"/>
        <c:lblOffset val="100"/>
        <c:noMultiLvlLbl val="0"/>
      </c:catAx>
      <c:valAx>
        <c:axId val="53365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365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Gantt!$C$7</c:f>
              <c:strCache>
                <c:ptCount val="1"/>
                <c:pt idx="0">
                  <c:v>Giorni dall'inzio prima fase</c:v>
                </c:pt>
              </c:strCache>
            </c:strRef>
          </c:tx>
          <c:spPr>
            <a:noFill/>
            <a:ln w="3175">
              <a:noFill/>
            </a:ln>
            <a:effectLst/>
          </c:spPr>
          <c:invertIfNegative val="0"/>
          <c:cat>
            <c:strRef>
              <c:f>Gantt!$B$8:$B$13</c:f>
              <c:strCache>
                <c:ptCount val="6"/>
                <c:pt idx="0">
                  <c:v>Preparazione materiale</c:v>
                </c:pt>
                <c:pt idx="1">
                  <c:v>Prima lavorazione</c:v>
                </c:pt>
                <c:pt idx="2">
                  <c:v>Rifinutura</c:v>
                </c:pt>
                <c:pt idx="3">
                  <c:v>Verniciatura</c:v>
                </c:pt>
                <c:pt idx="4">
                  <c:v>Collaudo</c:v>
                </c:pt>
                <c:pt idx="5">
                  <c:v>Imballaggio spedizione</c:v>
                </c:pt>
              </c:strCache>
            </c:strRef>
          </c:cat>
          <c:val>
            <c:numRef>
              <c:f>Gantt!$C$8:$C$13</c:f>
              <c:numCache>
                <c:formatCode>General</c:formatCode>
                <c:ptCount val="6"/>
                <c:pt idx="1">
                  <c:v>2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4-4CC9-9C72-9BEE9D4CC9AD}"/>
            </c:ext>
          </c:extLst>
        </c:ser>
        <c:ser>
          <c:idx val="1"/>
          <c:order val="1"/>
          <c:tx>
            <c:strRef>
              <c:f>Gantt!$D$7</c:f>
              <c:strCache>
                <c:ptCount val="1"/>
                <c:pt idx="0">
                  <c:v>Giorni per completare il lavoro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Gantt!$B$8:$B$13</c:f>
              <c:strCache>
                <c:ptCount val="6"/>
                <c:pt idx="0">
                  <c:v>Preparazione materiale</c:v>
                </c:pt>
                <c:pt idx="1">
                  <c:v>Prima lavorazione</c:v>
                </c:pt>
                <c:pt idx="2">
                  <c:v>Rifinutura</c:v>
                </c:pt>
                <c:pt idx="3">
                  <c:v>Verniciatura</c:v>
                </c:pt>
                <c:pt idx="4">
                  <c:v>Collaudo</c:v>
                </c:pt>
                <c:pt idx="5">
                  <c:v>Imballaggio spedizione</c:v>
                </c:pt>
              </c:strCache>
            </c:strRef>
          </c:cat>
          <c:val>
            <c:numRef>
              <c:f>Gantt!$D$8:$D$13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A4-4CC9-9C72-9BEE9D4CC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274512"/>
        <c:axId val="445272216"/>
      </c:barChart>
      <c:catAx>
        <c:axId val="44527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5272216"/>
        <c:crosses val="autoZero"/>
        <c:auto val="1"/>
        <c:lblAlgn val="ctr"/>
        <c:lblOffset val="100"/>
        <c:noMultiLvlLbl val="0"/>
      </c:catAx>
      <c:valAx>
        <c:axId val="4452722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527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D$6" lockText="1"/>
</file>

<file path=xl/ctrlProps/ctrlProp2.xml><?xml version="1.0" encoding="utf-8"?>
<formControlPr xmlns="http://schemas.microsoft.com/office/spreadsheetml/2009/9/main" objectType="CheckBox" fmlaLink="$E$6" lockText="1"/>
</file>

<file path=xl/ctrlProps/ctrlProp3.xml><?xml version="1.0" encoding="utf-8"?>
<formControlPr xmlns="http://schemas.microsoft.com/office/spreadsheetml/2009/9/main" objectType="CheckBox" fmlaLink="$F$6" lockText="1"/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3</xdr:col>
      <xdr:colOff>1076324</xdr:colOff>
      <xdr:row>2</xdr:row>
      <xdr:rowOff>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9525"/>
          <a:ext cx="3114674" cy="3714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chemeClr val="bg1"/>
              </a:solidFill>
            </a:rPr>
            <a:t>Grafici base: Istogramma</a:t>
          </a:r>
        </a:p>
      </xdr:txBody>
    </xdr:sp>
    <xdr:clientData/>
  </xdr:twoCellAnchor>
  <xdr:twoCellAnchor>
    <xdr:from>
      <xdr:col>6</xdr:col>
      <xdr:colOff>19049</xdr:colOff>
      <xdr:row>0</xdr:row>
      <xdr:rowOff>180974</xdr:rowOff>
    </xdr:from>
    <xdr:to>
      <xdr:col>7</xdr:col>
      <xdr:colOff>609599</xdr:colOff>
      <xdr:row>2</xdr:row>
      <xdr:rowOff>190499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9674" y="180974"/>
          <a:ext cx="1209675" cy="39052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/>
            <a:t>F11</a:t>
          </a:r>
          <a:r>
            <a:rPr lang="it-IT" sz="1100" baseline="0"/>
            <a:t> vs alt+F1</a:t>
          </a:r>
          <a:endParaRPr lang="it-I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0</xdr:colOff>
      <xdr:row>2</xdr:row>
      <xdr:rowOff>1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0" y="1"/>
          <a:ext cx="4572000" cy="32385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ysClr val="windowText" lastClr="000000"/>
              </a:solidFill>
            </a:rPr>
            <a:t>Grafico</a:t>
          </a:r>
          <a:r>
            <a:rPr lang="it-IT" sz="1600" baseline="0">
              <a:solidFill>
                <a:sysClr val="windowText" lastClr="000000"/>
              </a:solidFill>
            </a:rPr>
            <a:t> Cascata </a:t>
          </a:r>
          <a:r>
            <a:rPr lang="it-IT" sz="1600">
              <a:solidFill>
                <a:sysClr val="windowText" lastClr="000000"/>
              </a:solidFill>
            </a:rPr>
            <a:t>Excel 2016 oppure Office 365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0</xdr:colOff>
      <xdr:row>2</xdr:row>
      <xdr:rowOff>1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0" y="1"/>
          <a:ext cx="4048125" cy="32385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ysClr val="windowText" lastClr="000000"/>
              </a:solidFill>
            </a:rPr>
            <a:t>Grafico</a:t>
          </a:r>
          <a:r>
            <a:rPr lang="it-IT" sz="1600" baseline="0">
              <a:solidFill>
                <a:sysClr val="windowText" lastClr="000000"/>
              </a:solidFill>
            </a:rPr>
            <a:t> Albero </a:t>
          </a:r>
          <a:r>
            <a:rPr lang="it-IT" sz="1600">
              <a:solidFill>
                <a:sysClr val="windowText" lastClr="000000"/>
              </a:solidFill>
            </a:rPr>
            <a:t>Excel 2016 oppure Office 365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0</xdr:colOff>
      <xdr:row>2</xdr:row>
      <xdr:rowOff>1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0" y="1"/>
          <a:ext cx="4800600" cy="32385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ysClr val="windowText" lastClr="000000"/>
              </a:solidFill>
            </a:rPr>
            <a:t>Grafico</a:t>
          </a:r>
          <a:r>
            <a:rPr lang="it-IT" sz="1600" baseline="0">
              <a:solidFill>
                <a:sysClr val="windowText" lastClr="000000"/>
              </a:solidFill>
            </a:rPr>
            <a:t> Albero </a:t>
          </a:r>
          <a:r>
            <a:rPr lang="it-IT" sz="1600">
              <a:solidFill>
                <a:sysClr val="windowText" lastClr="000000"/>
              </a:solidFill>
            </a:rPr>
            <a:t>Excel 2016 oppure Office 365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0</xdr:colOff>
      <xdr:row>2</xdr:row>
      <xdr:rowOff>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1"/>
          <a:ext cx="4067175" cy="32385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ysClr val="windowText" lastClr="000000"/>
              </a:solidFill>
            </a:rPr>
            <a:t>Grafico</a:t>
          </a:r>
          <a:r>
            <a:rPr lang="it-IT" sz="1600" baseline="0">
              <a:solidFill>
                <a:sysClr val="windowText" lastClr="000000"/>
              </a:solidFill>
            </a:rPr>
            <a:t> Imbuto </a:t>
          </a:r>
          <a:r>
            <a:rPr lang="it-IT" sz="1600">
              <a:solidFill>
                <a:sysClr val="windowText" lastClr="000000"/>
              </a:solidFill>
            </a:rPr>
            <a:t>Excel 2016 oppure Office 365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0</xdr:colOff>
      <xdr:row>2</xdr:row>
      <xdr:rowOff>1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0" y="1"/>
          <a:ext cx="4495800" cy="32385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ysClr val="windowText" lastClr="000000"/>
              </a:solidFill>
            </a:rPr>
            <a:t>Grafico</a:t>
          </a:r>
          <a:r>
            <a:rPr lang="it-IT" sz="1600" baseline="0">
              <a:solidFill>
                <a:sysClr val="windowText" lastClr="000000"/>
              </a:solidFill>
            </a:rPr>
            <a:t> Azionario </a:t>
          </a:r>
          <a:r>
            <a:rPr lang="it-IT" sz="1600">
              <a:solidFill>
                <a:sysClr val="windowText" lastClr="000000"/>
              </a:solidFill>
            </a:rPr>
            <a:t>Excel 2016 oppure Office 365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0</xdr:colOff>
      <xdr:row>2</xdr:row>
      <xdr:rowOff>1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0" y="1"/>
          <a:ext cx="2733675" cy="3238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chemeClr val="bg1"/>
              </a:solidFill>
            </a:rPr>
            <a:t>Gantt - Magari ci Fosse !!!</a:t>
          </a:r>
        </a:p>
      </xdr:txBody>
    </xdr:sp>
    <xdr:clientData/>
  </xdr:twoCellAnchor>
  <xdr:twoCellAnchor>
    <xdr:from>
      <xdr:col>11</xdr:col>
      <xdr:colOff>0</xdr:colOff>
      <xdr:row>1</xdr:row>
      <xdr:rowOff>38100</xdr:rowOff>
    </xdr:from>
    <xdr:to>
      <xdr:col>18</xdr:col>
      <xdr:colOff>304800</xdr:colOff>
      <xdr:row>18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19050</xdr:colOff>
      <xdr:row>2</xdr:row>
      <xdr:rowOff>1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71C18D5-BA8B-47CC-A942-B85EC8E1F28D}"/>
            </a:ext>
          </a:extLst>
        </xdr:cNvPr>
        <xdr:cNvSpPr txBox="1"/>
      </xdr:nvSpPr>
      <xdr:spPr>
        <a:xfrm>
          <a:off x="0" y="1"/>
          <a:ext cx="1981200" cy="3238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chemeClr val="bg1"/>
              </a:solidFill>
            </a:rPr>
            <a:t>Gantt - 2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0</xdr:colOff>
      <xdr:row>2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"/>
          <a:ext cx="2038350" cy="380999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chemeClr val="bg1"/>
              </a:solidFill>
            </a:rPr>
            <a:t>Grafici base: Torta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914399</xdr:colOff>
      <xdr:row>2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1"/>
          <a:ext cx="2314574" cy="323849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chemeClr val="bg1"/>
              </a:solidFill>
            </a:rPr>
            <a:t>Grafici base: linea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0</xdr:colOff>
      <xdr:row>2</xdr:row>
      <xdr:rowOff>1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"/>
          <a:ext cx="2781300" cy="32385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chemeClr val="bg1"/>
              </a:solidFill>
            </a:rPr>
            <a:t>Grafici Combinati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9525</xdr:colOff>
      <xdr:row>2</xdr:row>
      <xdr:rowOff>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1"/>
          <a:ext cx="2724150" cy="32385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chemeClr val="bg1"/>
              </a:solidFill>
            </a:rPr>
            <a:t>Grafici Combinati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161924</xdr:rowOff>
    </xdr:from>
    <xdr:to>
      <xdr:col>7</xdr:col>
      <xdr:colOff>1</xdr:colOff>
      <xdr:row>20</xdr:row>
      <xdr:rowOff>161924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1</xdr:rowOff>
    </xdr:from>
    <xdr:to>
      <xdr:col>3</xdr:col>
      <xdr:colOff>0</xdr:colOff>
      <xdr:row>2</xdr:row>
      <xdr:rowOff>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0" y="1"/>
          <a:ext cx="2781300" cy="32385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chemeClr val="bg1"/>
              </a:solidFill>
            </a:rPr>
            <a:t>Grafici Combinati dinamici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161925</xdr:rowOff>
        </xdr:from>
        <xdr:to>
          <xdr:col>9</xdr:col>
          <xdr:colOff>695325</xdr:colOff>
          <xdr:row>13</xdr:row>
          <xdr:rowOff>38100</xdr:rowOff>
        </xdr:to>
        <xdr:sp macro="" textlink="">
          <xdr:nvSpPr>
            <xdr:cNvPr id="16385" name="Casella di controllo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923925</xdr:colOff>
          <xdr:row>11</xdr:row>
          <xdr:rowOff>161925</xdr:rowOff>
        </xdr:from>
        <xdr:to>
          <xdr:col>10</xdr:col>
          <xdr:colOff>657225</xdr:colOff>
          <xdr:row>13</xdr:row>
          <xdr:rowOff>47625</xdr:rowOff>
        </xdr:to>
        <xdr:sp macro="" textlink="">
          <xdr:nvSpPr>
            <xdr:cNvPr id="16386" name="Casella di controllo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5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161925</xdr:rowOff>
        </xdr:from>
        <xdr:to>
          <xdr:col>12</xdr:col>
          <xdr:colOff>314325</xdr:colOff>
          <xdr:row>13</xdr:row>
          <xdr:rowOff>28575</xdr:rowOff>
        </xdr:to>
        <xdr:sp macro="" textlink="">
          <xdr:nvSpPr>
            <xdr:cNvPr id="16387" name="Casella di controllo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5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% differenza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0</xdr:colOff>
      <xdr:row>2</xdr:row>
      <xdr:rowOff>1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1"/>
          <a:ext cx="2971800" cy="32385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chemeClr val="bg1"/>
              </a:solidFill>
            </a:rPr>
            <a:t>Grafici: dispersione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0</xdr:colOff>
      <xdr:row>2</xdr:row>
      <xdr:rowOff>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0" y="1"/>
          <a:ext cx="3133725" cy="3238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chemeClr val="bg1"/>
              </a:solidFill>
            </a:rPr>
            <a:t>Grafici novità 2010: Sparkline</a:t>
          </a:r>
        </a:p>
      </xdr:txBody>
    </xdr:sp>
    <xdr:clientData/>
  </xdr:twoCellAnchor>
  <xdr:twoCellAnchor>
    <xdr:from>
      <xdr:col>8</xdr:col>
      <xdr:colOff>19050</xdr:colOff>
      <xdr:row>4</xdr:row>
      <xdr:rowOff>100012</xdr:rowOff>
    </xdr:from>
    <xdr:to>
      <xdr:col>15</xdr:col>
      <xdr:colOff>323850</xdr:colOff>
      <xdr:row>17</xdr:row>
      <xdr:rowOff>185737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D1C3471-5F72-4074-91DE-6228B02CA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0</xdr:colOff>
      <xdr:row>2</xdr:row>
      <xdr:rowOff>1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0" y="1"/>
          <a:ext cx="3057525" cy="323850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600">
              <a:solidFill>
                <a:schemeClr val="bg1"/>
              </a:solidFill>
            </a:rPr>
            <a:t>Formattazioni Condizionali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4:F17"/>
  <sheetViews>
    <sheetView zoomScaleNormal="100" workbookViewId="0">
      <selection activeCell="C11" sqref="C11"/>
    </sheetView>
  </sheetViews>
  <sheetFormatPr defaultRowHeight="15" x14ac:dyDescent="0.2"/>
  <cols>
    <col min="1" max="1" width="4.5703125" style="1" customWidth="1"/>
    <col min="2" max="2" width="11.28515625" style="1" bestFit="1" customWidth="1"/>
    <col min="3" max="3" width="14.7109375" style="1" bestFit="1" customWidth="1"/>
    <col min="4" max="4" width="16.140625" style="1" bestFit="1" customWidth="1"/>
    <col min="5" max="5" width="19" style="1" bestFit="1" customWidth="1"/>
    <col min="6" max="6" width="9.28515625" style="2" customWidth="1"/>
    <col min="7" max="7" width="9.28515625" style="1" customWidth="1"/>
    <col min="8" max="16384" width="9.140625" style="1"/>
  </cols>
  <sheetData>
    <row r="4" spans="2:6" x14ac:dyDescent="0.2">
      <c r="C4" s="1" t="s">
        <v>64</v>
      </c>
    </row>
    <row r="5" spans="2:6" s="4" customFormat="1" ht="15.75" x14ac:dyDescent="0.25">
      <c r="B5" s="3" t="s">
        <v>63</v>
      </c>
      <c r="C5" s="27" t="s">
        <v>12</v>
      </c>
      <c r="D5" s="27" t="s">
        <v>13</v>
      </c>
      <c r="E5" s="27" t="s">
        <v>14</v>
      </c>
      <c r="F5" s="2"/>
    </row>
    <row r="6" spans="2:6" x14ac:dyDescent="0.2">
      <c r="B6" s="6" t="s">
        <v>0</v>
      </c>
      <c r="C6" s="33">
        <v>3400</v>
      </c>
      <c r="D6" s="33">
        <v>2770</v>
      </c>
      <c r="E6" s="33">
        <v>2300</v>
      </c>
    </row>
    <row r="7" spans="2:6" x14ac:dyDescent="0.2">
      <c r="B7" s="6" t="s">
        <v>1</v>
      </c>
      <c r="C7" s="33">
        <v>3210</v>
      </c>
      <c r="D7" s="33">
        <v>2450</v>
      </c>
      <c r="E7" s="33">
        <v>2600</v>
      </c>
    </row>
    <row r="8" spans="2:6" x14ac:dyDescent="0.2">
      <c r="B8" s="6" t="s">
        <v>2</v>
      </c>
      <c r="C8" s="33">
        <v>3100</v>
      </c>
      <c r="D8" s="33">
        <v>2345</v>
      </c>
      <c r="E8" s="33">
        <v>2345</v>
      </c>
    </row>
    <row r="9" spans="2:6" x14ac:dyDescent="0.2">
      <c r="B9" s="6" t="s">
        <v>3</v>
      </c>
      <c r="C9" s="33">
        <v>3150</v>
      </c>
      <c r="D9" s="33">
        <v>2100</v>
      </c>
      <c r="E9" s="33">
        <v>2320</v>
      </c>
    </row>
    <row r="10" spans="2:6" x14ac:dyDescent="0.2">
      <c r="B10" s="6" t="s">
        <v>4</v>
      </c>
      <c r="C10" s="33">
        <v>3230</v>
      </c>
      <c r="D10" s="33">
        <v>1950</v>
      </c>
      <c r="E10" s="33">
        <v>2500</v>
      </c>
    </row>
    <row r="11" spans="2:6" x14ac:dyDescent="0.2">
      <c r="B11" s="6" t="s">
        <v>5</v>
      </c>
      <c r="C11" s="33">
        <v>3050</v>
      </c>
      <c r="D11" s="33">
        <v>1560</v>
      </c>
      <c r="E11" s="33">
        <v>2450</v>
      </c>
    </row>
    <row r="12" spans="2:6" x14ac:dyDescent="0.2">
      <c r="B12" s="6" t="s">
        <v>6</v>
      </c>
      <c r="C12" s="33">
        <v>2900</v>
      </c>
      <c r="D12" s="33">
        <v>850</v>
      </c>
      <c r="E12" s="33">
        <v>2100</v>
      </c>
    </row>
    <row r="13" spans="2:6" x14ac:dyDescent="0.2">
      <c r="B13" s="6" t="s">
        <v>7</v>
      </c>
      <c r="C13" s="33">
        <v>2850</v>
      </c>
      <c r="D13" s="33">
        <v>600</v>
      </c>
      <c r="E13" s="33">
        <v>1800</v>
      </c>
    </row>
    <row r="14" spans="2:6" x14ac:dyDescent="0.2">
      <c r="B14" s="6" t="s">
        <v>8</v>
      </c>
      <c r="C14" s="33">
        <v>2700</v>
      </c>
      <c r="D14" s="33">
        <v>900</v>
      </c>
      <c r="E14" s="33">
        <v>1950</v>
      </c>
    </row>
    <row r="15" spans="2:6" x14ac:dyDescent="0.2">
      <c r="B15" s="6" t="s">
        <v>9</v>
      </c>
      <c r="C15" s="33"/>
      <c r="D15" s="33"/>
      <c r="E15" s="33"/>
    </row>
    <row r="16" spans="2:6" x14ac:dyDescent="0.2">
      <c r="B16" s="6" t="s">
        <v>10</v>
      </c>
      <c r="C16" s="33"/>
      <c r="D16" s="33"/>
      <c r="E16" s="33"/>
    </row>
    <row r="17" spans="2:5" x14ac:dyDescent="0.2">
      <c r="B17" s="6" t="s">
        <v>11</v>
      </c>
      <c r="C17" s="33"/>
      <c r="D17" s="33"/>
      <c r="E17" s="33"/>
    </row>
  </sheetData>
  <phoneticPr fontId="0" type="noConversion"/>
  <printOptions horizontalCentered="1" verticalCentered="1" headings="1" gridLines="1"/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>
    <oddHeader>&amp;Cprima esercitazione di excel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B6:C18"/>
  <sheetViews>
    <sheetView workbookViewId="0">
      <selection activeCell="O17" sqref="O17"/>
    </sheetView>
  </sheetViews>
  <sheetFormatPr defaultRowHeight="12.75" x14ac:dyDescent="0.2"/>
  <cols>
    <col min="2" max="2" width="11.28515625" customWidth="1"/>
    <col min="3" max="3" width="19" bestFit="1" customWidth="1"/>
    <col min="5" max="5" width="10.85546875" bestFit="1" customWidth="1"/>
  </cols>
  <sheetData>
    <row r="6" spans="2:3" ht="15.75" x14ac:dyDescent="0.25">
      <c r="B6" s="3"/>
      <c r="C6" s="5" t="s">
        <v>16</v>
      </c>
    </row>
    <row r="7" spans="2:3" ht="15" x14ac:dyDescent="0.2">
      <c r="B7" s="6" t="s">
        <v>0</v>
      </c>
      <c r="C7" s="7">
        <v>1600</v>
      </c>
    </row>
    <row r="8" spans="2:3" ht="15" x14ac:dyDescent="0.2">
      <c r="B8" s="6" t="s">
        <v>1</v>
      </c>
      <c r="C8" s="7">
        <v>1400</v>
      </c>
    </row>
    <row r="9" spans="2:3" ht="15" x14ac:dyDescent="0.2">
      <c r="B9" s="6" t="s">
        <v>2</v>
      </c>
      <c r="C9" s="7">
        <v>500</v>
      </c>
    </row>
    <row r="10" spans="2:3" ht="15" x14ac:dyDescent="0.2">
      <c r="B10" s="6" t="s">
        <v>3</v>
      </c>
      <c r="C10" s="8">
        <v>-900</v>
      </c>
    </row>
    <row r="11" spans="2:3" ht="15" x14ac:dyDescent="0.2">
      <c r="B11" s="6" t="s">
        <v>4</v>
      </c>
      <c r="C11" s="8">
        <v>-600</v>
      </c>
    </row>
    <row r="12" spans="2:3" ht="15" x14ac:dyDescent="0.2">
      <c r="B12" s="6" t="s">
        <v>5</v>
      </c>
      <c r="C12" s="8">
        <v>-500</v>
      </c>
    </row>
    <row r="13" spans="2:3" ht="15" x14ac:dyDescent="0.2">
      <c r="B13" s="6" t="s">
        <v>6</v>
      </c>
      <c r="C13" s="7">
        <v>900</v>
      </c>
    </row>
    <row r="14" spans="2:3" ht="15" x14ac:dyDescent="0.2">
      <c r="B14" s="6" t="s">
        <v>7</v>
      </c>
      <c r="C14" s="7">
        <v>1000</v>
      </c>
    </row>
    <row r="15" spans="2:3" ht="15" x14ac:dyDescent="0.2">
      <c r="B15" s="6" t="s">
        <v>8</v>
      </c>
      <c r="C15" s="7">
        <v>1000</v>
      </c>
    </row>
    <row r="16" spans="2:3" ht="15" x14ac:dyDescent="0.2">
      <c r="B16" s="6" t="s">
        <v>9</v>
      </c>
      <c r="C16" s="7">
        <v>1100</v>
      </c>
    </row>
    <row r="17" spans="2:3" ht="15" x14ac:dyDescent="0.2">
      <c r="B17" s="6" t="s">
        <v>10</v>
      </c>
      <c r="C17" s="7">
        <v>1300</v>
      </c>
    </row>
    <row r="18" spans="2:3" ht="15" x14ac:dyDescent="0.2">
      <c r="B18" s="6" t="s">
        <v>11</v>
      </c>
      <c r="C18" s="7">
        <v>1400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B6:D17"/>
  <sheetViews>
    <sheetView workbookViewId="0">
      <selection activeCell="I10" sqref="I10"/>
    </sheetView>
  </sheetViews>
  <sheetFormatPr defaultRowHeight="12.75" x14ac:dyDescent="0.2"/>
  <cols>
    <col min="2" max="2" width="9.85546875" customWidth="1"/>
    <col min="3" max="3" width="10.28515625" customWidth="1"/>
    <col min="4" max="4" width="13.140625" customWidth="1"/>
  </cols>
  <sheetData>
    <row r="6" spans="2:4" x14ac:dyDescent="0.2">
      <c r="B6" s="11" t="s">
        <v>23</v>
      </c>
      <c r="C6" s="11" t="s">
        <v>24</v>
      </c>
      <c r="D6" s="11" t="s">
        <v>26</v>
      </c>
    </row>
    <row r="7" spans="2:4" x14ac:dyDescent="0.2">
      <c r="B7" s="13" t="s">
        <v>27</v>
      </c>
      <c r="C7" s="14" t="s">
        <v>32</v>
      </c>
      <c r="D7" s="16">
        <v>1500</v>
      </c>
    </row>
    <row r="8" spans="2:4" x14ac:dyDescent="0.2">
      <c r="B8" s="13" t="s">
        <v>27</v>
      </c>
      <c r="C8" s="14" t="s">
        <v>28</v>
      </c>
      <c r="D8" s="16">
        <v>2000</v>
      </c>
    </row>
    <row r="9" spans="2:4" x14ac:dyDescent="0.2">
      <c r="B9" s="13" t="s">
        <v>27</v>
      </c>
      <c r="C9" s="14" t="s">
        <v>37</v>
      </c>
      <c r="D9" s="16">
        <v>1850</v>
      </c>
    </row>
    <row r="10" spans="2:4" x14ac:dyDescent="0.2">
      <c r="B10" s="13" t="s">
        <v>27</v>
      </c>
      <c r="C10" s="14" t="s">
        <v>35</v>
      </c>
      <c r="D10" s="16">
        <v>1200</v>
      </c>
    </row>
    <row r="11" spans="2:4" x14ac:dyDescent="0.2">
      <c r="B11" s="13" t="s">
        <v>27</v>
      </c>
      <c r="C11" s="14" t="s">
        <v>30</v>
      </c>
      <c r="D11" s="16">
        <v>1000</v>
      </c>
    </row>
    <row r="12" spans="2:4" x14ac:dyDescent="0.2">
      <c r="B12" s="13" t="s">
        <v>34</v>
      </c>
      <c r="C12" s="14" t="s">
        <v>28</v>
      </c>
      <c r="D12" s="16">
        <v>2750</v>
      </c>
    </row>
    <row r="13" spans="2:4" x14ac:dyDescent="0.2">
      <c r="B13" s="13" t="s">
        <v>34</v>
      </c>
      <c r="C13" s="14" t="s">
        <v>30</v>
      </c>
      <c r="D13" s="16">
        <v>2300</v>
      </c>
    </row>
    <row r="14" spans="2:4" x14ac:dyDescent="0.2">
      <c r="B14" s="13" t="s">
        <v>31</v>
      </c>
      <c r="C14" s="14" t="s">
        <v>32</v>
      </c>
      <c r="D14" s="16">
        <v>850</v>
      </c>
    </row>
    <row r="15" spans="2:4" x14ac:dyDescent="0.2">
      <c r="B15" s="13" t="s">
        <v>31</v>
      </c>
      <c r="C15" s="14" t="s">
        <v>37</v>
      </c>
      <c r="D15" s="16">
        <v>350</v>
      </c>
    </row>
    <row r="16" spans="2:4" x14ac:dyDescent="0.2">
      <c r="B16" s="13" t="s">
        <v>31</v>
      </c>
      <c r="C16" s="14" t="s">
        <v>28</v>
      </c>
      <c r="D16" s="16">
        <v>840</v>
      </c>
    </row>
    <row r="17" spans="2:4" x14ac:dyDescent="0.2">
      <c r="B17" s="13" t="s">
        <v>31</v>
      </c>
      <c r="C17" s="14" t="s">
        <v>30</v>
      </c>
      <c r="D17" s="16">
        <v>660</v>
      </c>
    </row>
  </sheetData>
  <sortState ref="B7:D17">
    <sortCondition ref="B7:B17"/>
    <sortCondition ref="C7:C17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B6:E17"/>
  <sheetViews>
    <sheetView workbookViewId="0">
      <selection activeCell="I16" sqref="I16"/>
    </sheetView>
  </sheetViews>
  <sheetFormatPr defaultRowHeight="12.75" x14ac:dyDescent="0.2"/>
  <cols>
    <col min="2" max="2" width="9.85546875" customWidth="1"/>
    <col min="3" max="3" width="10.28515625" customWidth="1"/>
    <col min="4" max="4" width="13.5703125" customWidth="1"/>
    <col min="5" max="5" width="13.140625" customWidth="1"/>
    <col min="6" max="6" width="16" customWidth="1"/>
  </cols>
  <sheetData>
    <row r="6" spans="2:5" x14ac:dyDescent="0.2">
      <c r="B6" s="11" t="s">
        <v>23</v>
      </c>
      <c r="C6" s="11" t="s">
        <v>24</v>
      </c>
      <c r="D6" s="11"/>
      <c r="E6" s="11" t="s">
        <v>26</v>
      </c>
    </row>
    <row r="7" spans="2:5" x14ac:dyDescent="0.2">
      <c r="B7" s="13" t="s">
        <v>27</v>
      </c>
      <c r="C7" s="17" t="s">
        <v>30</v>
      </c>
      <c r="D7" s="17" t="s">
        <v>38</v>
      </c>
      <c r="E7" s="16">
        <v>1500</v>
      </c>
    </row>
    <row r="8" spans="2:5" x14ac:dyDescent="0.2">
      <c r="B8" s="13"/>
      <c r="C8" s="17" t="s">
        <v>30</v>
      </c>
      <c r="D8" s="17" t="s">
        <v>39</v>
      </c>
      <c r="E8" s="16">
        <v>2000</v>
      </c>
    </row>
    <row r="9" spans="2:5" x14ac:dyDescent="0.2">
      <c r="B9" s="13"/>
      <c r="C9" s="17" t="s">
        <v>30</v>
      </c>
      <c r="D9" s="17" t="s">
        <v>40</v>
      </c>
      <c r="E9" s="16">
        <v>1850</v>
      </c>
    </row>
    <row r="10" spans="2:5" x14ac:dyDescent="0.2">
      <c r="B10" s="13"/>
      <c r="C10" s="17" t="s">
        <v>28</v>
      </c>
      <c r="D10" s="17" t="s">
        <v>38</v>
      </c>
      <c r="E10" s="16">
        <v>1600</v>
      </c>
    </row>
    <row r="11" spans="2:5" x14ac:dyDescent="0.2">
      <c r="B11" s="13"/>
      <c r="C11" s="17" t="s">
        <v>28</v>
      </c>
      <c r="D11" s="17" t="s">
        <v>39</v>
      </c>
      <c r="E11" s="16">
        <v>2500</v>
      </c>
    </row>
    <row r="12" spans="2:5" x14ac:dyDescent="0.2">
      <c r="B12" s="13"/>
      <c r="C12" s="17" t="s">
        <v>28</v>
      </c>
      <c r="D12" s="17" t="s">
        <v>40</v>
      </c>
      <c r="E12" s="16">
        <v>3000</v>
      </c>
    </row>
    <row r="13" spans="2:5" x14ac:dyDescent="0.2">
      <c r="B13" s="13" t="s">
        <v>36</v>
      </c>
      <c r="C13" s="17" t="s">
        <v>35</v>
      </c>
      <c r="D13" s="17"/>
      <c r="E13" s="16">
        <v>2800</v>
      </c>
    </row>
    <row r="14" spans="2:5" x14ac:dyDescent="0.2">
      <c r="B14" s="13" t="s">
        <v>34</v>
      </c>
      <c r="C14" s="17" t="s">
        <v>32</v>
      </c>
      <c r="D14" s="17" t="s">
        <v>38</v>
      </c>
      <c r="E14" s="16">
        <v>2750</v>
      </c>
    </row>
    <row r="15" spans="2:5" x14ac:dyDescent="0.2">
      <c r="B15" s="13"/>
      <c r="C15" s="17" t="s">
        <v>32</v>
      </c>
      <c r="D15" s="17" t="s">
        <v>39</v>
      </c>
      <c r="E15" s="16">
        <v>2300</v>
      </c>
    </row>
    <row r="16" spans="2:5" x14ac:dyDescent="0.2">
      <c r="B16" s="13"/>
      <c r="C16" s="17" t="s">
        <v>32</v>
      </c>
      <c r="D16" s="17" t="s">
        <v>40</v>
      </c>
      <c r="E16" s="16">
        <v>850</v>
      </c>
    </row>
    <row r="17" spans="2:5" x14ac:dyDescent="0.2">
      <c r="B17" s="17" t="s">
        <v>31</v>
      </c>
      <c r="C17" s="18" t="s">
        <v>41</v>
      </c>
      <c r="D17" s="17"/>
      <c r="E17" s="19">
        <v>2300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</sheetPr>
  <dimension ref="B7:C11"/>
  <sheetViews>
    <sheetView workbookViewId="0">
      <selection activeCell="C2" sqref="C2"/>
    </sheetView>
  </sheetViews>
  <sheetFormatPr defaultRowHeight="12.75" x14ac:dyDescent="0.2"/>
  <cols>
    <col min="2" max="2" width="19" customWidth="1"/>
    <col min="3" max="3" width="22" customWidth="1"/>
    <col min="4" max="4" width="10.85546875" customWidth="1"/>
  </cols>
  <sheetData>
    <row r="7" spans="2:3" ht="14.25" x14ac:dyDescent="0.2">
      <c r="B7" s="10" t="s">
        <v>17</v>
      </c>
      <c r="C7" s="9">
        <v>3521</v>
      </c>
    </row>
    <row r="8" spans="2:3" ht="14.25" x14ac:dyDescent="0.2">
      <c r="B8" s="10" t="s">
        <v>18</v>
      </c>
      <c r="C8" s="9">
        <v>2890</v>
      </c>
    </row>
    <row r="9" spans="2:3" ht="14.25" x14ac:dyDescent="0.2">
      <c r="B9" s="10" t="s">
        <v>19</v>
      </c>
      <c r="C9" s="9">
        <v>1350</v>
      </c>
    </row>
    <row r="10" spans="2:3" ht="14.25" x14ac:dyDescent="0.2">
      <c r="B10" s="10" t="s">
        <v>20</v>
      </c>
      <c r="C10" s="9">
        <v>720</v>
      </c>
    </row>
    <row r="11" spans="2:3" ht="14.25" x14ac:dyDescent="0.2">
      <c r="B11" s="10" t="s">
        <v>21</v>
      </c>
      <c r="C11" s="9">
        <v>385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</sheetPr>
  <dimension ref="B6:E11"/>
  <sheetViews>
    <sheetView workbookViewId="0">
      <selection activeCell="H15" sqref="H15"/>
    </sheetView>
  </sheetViews>
  <sheetFormatPr defaultRowHeight="12.75" x14ac:dyDescent="0.2"/>
  <cols>
    <col min="2" max="2" width="20.42578125" bestFit="1" customWidth="1"/>
    <col min="5" max="5" width="10.42578125" bestFit="1" customWidth="1"/>
  </cols>
  <sheetData>
    <row r="6" spans="2:5" x14ac:dyDescent="0.2">
      <c r="B6" s="20" t="s">
        <v>42</v>
      </c>
      <c r="C6" s="21" t="s">
        <v>43</v>
      </c>
      <c r="D6" s="21" t="s">
        <v>44</v>
      </c>
      <c r="E6" s="21" t="s">
        <v>45</v>
      </c>
    </row>
    <row r="7" spans="2:5" x14ac:dyDescent="0.2">
      <c r="B7" s="12">
        <v>42828</v>
      </c>
      <c r="C7" s="17">
        <v>12.5</v>
      </c>
      <c r="D7" s="17">
        <v>12.8</v>
      </c>
      <c r="E7" s="17">
        <v>12.5</v>
      </c>
    </row>
    <row r="8" spans="2:5" x14ac:dyDescent="0.2">
      <c r="B8" s="12">
        <v>42829</v>
      </c>
      <c r="C8" s="17">
        <v>12.4</v>
      </c>
      <c r="D8" s="17">
        <v>12.9</v>
      </c>
      <c r="E8" s="17">
        <v>12.8</v>
      </c>
    </row>
    <row r="9" spans="2:5" x14ac:dyDescent="0.2">
      <c r="B9" s="12">
        <v>42830</v>
      </c>
      <c r="C9" s="17">
        <v>12.8</v>
      </c>
      <c r="D9" s="17">
        <v>13.4</v>
      </c>
      <c r="E9" s="17">
        <v>13.2</v>
      </c>
    </row>
    <row r="10" spans="2:5" x14ac:dyDescent="0.2">
      <c r="B10" s="12">
        <v>42831</v>
      </c>
      <c r="C10" s="17">
        <v>12.5</v>
      </c>
      <c r="D10" s="17">
        <v>13.2</v>
      </c>
      <c r="E10" s="17">
        <v>13.1</v>
      </c>
    </row>
    <row r="11" spans="2:5" x14ac:dyDescent="0.2">
      <c r="B11" s="12">
        <v>42832</v>
      </c>
      <c r="C11" s="17">
        <v>13.1</v>
      </c>
      <c r="D11" s="17">
        <v>13.8</v>
      </c>
      <c r="E11" s="17">
        <v>13.5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 tint="4.9989318521683403E-2"/>
  </sheetPr>
  <dimension ref="B7:D13"/>
  <sheetViews>
    <sheetView workbookViewId="0">
      <selection activeCell="G10" sqref="G10"/>
    </sheetView>
  </sheetViews>
  <sheetFormatPr defaultRowHeight="12.75" x14ac:dyDescent="0.2"/>
  <cols>
    <col min="2" max="2" width="20.28515625" bestFit="1" customWidth="1"/>
    <col min="3" max="4" width="11.5703125" style="23" customWidth="1"/>
  </cols>
  <sheetData>
    <row r="7" spans="2:4" ht="38.25" x14ac:dyDescent="0.2">
      <c r="B7" s="25" t="s">
        <v>46</v>
      </c>
      <c r="C7" s="26" t="s">
        <v>49</v>
      </c>
      <c r="D7" s="26" t="s">
        <v>48</v>
      </c>
    </row>
    <row r="8" spans="2:4" x14ac:dyDescent="0.2">
      <c r="B8" s="17" t="s">
        <v>47</v>
      </c>
      <c r="C8" s="24"/>
      <c r="D8" s="24">
        <v>2</v>
      </c>
    </row>
    <row r="9" spans="2:4" x14ac:dyDescent="0.2">
      <c r="B9" s="17" t="s">
        <v>50</v>
      </c>
      <c r="C9" s="24">
        <v>2</v>
      </c>
      <c r="D9" s="24">
        <v>5</v>
      </c>
    </row>
    <row r="10" spans="2:4" x14ac:dyDescent="0.2">
      <c r="B10" s="17" t="s">
        <v>51</v>
      </c>
      <c r="C10" s="24">
        <v>7</v>
      </c>
      <c r="D10" s="24">
        <v>2</v>
      </c>
    </row>
    <row r="11" spans="2:4" x14ac:dyDescent="0.2">
      <c r="B11" s="17" t="s">
        <v>52</v>
      </c>
      <c r="C11" s="24">
        <v>9</v>
      </c>
      <c r="D11" s="24">
        <v>1</v>
      </c>
    </row>
    <row r="12" spans="2:4" x14ac:dyDescent="0.2">
      <c r="B12" s="17" t="s">
        <v>53</v>
      </c>
      <c r="C12" s="24">
        <v>10</v>
      </c>
      <c r="D12" s="24">
        <v>1</v>
      </c>
    </row>
    <row r="13" spans="2:4" x14ac:dyDescent="0.2">
      <c r="B13" s="17" t="s">
        <v>54</v>
      </c>
      <c r="C13" s="24">
        <v>11</v>
      </c>
      <c r="D13" s="24">
        <v>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56CF0-4781-4351-852B-97EC4A062DF1}">
  <sheetPr>
    <tabColor theme="1" tint="4.9989318521683403E-2"/>
  </sheetPr>
  <dimension ref="B1:G10"/>
  <sheetViews>
    <sheetView tabSelected="1" workbookViewId="0">
      <selection activeCell="C2" sqref="C2"/>
    </sheetView>
  </sheetViews>
  <sheetFormatPr defaultRowHeight="12.75" x14ac:dyDescent="0.2"/>
  <cols>
    <col min="2" max="2" width="20.28515625" bestFit="1" customWidth="1"/>
    <col min="3" max="3" width="21.7109375" style="23" bestFit="1" customWidth="1"/>
    <col min="4" max="4" width="11.5703125" style="23" customWidth="1"/>
    <col min="5" max="5" width="24" bestFit="1" customWidth="1"/>
    <col min="7" max="7" width="24" bestFit="1" customWidth="1"/>
  </cols>
  <sheetData>
    <row r="1" spans="2:7" x14ac:dyDescent="0.2">
      <c r="G1" s="43">
        <f>MIN(C5:C10)</f>
        <v>43028</v>
      </c>
    </row>
    <row r="2" spans="2:7" x14ac:dyDescent="0.2">
      <c r="G2" s="43">
        <f>MAX(E5:E10)</f>
        <v>43047</v>
      </c>
    </row>
    <row r="4" spans="2:7" ht="38.25" x14ac:dyDescent="0.2">
      <c r="B4" s="25" t="s">
        <v>46</v>
      </c>
      <c r="C4" s="41" t="s">
        <v>211</v>
      </c>
      <c r="D4" s="26" t="s">
        <v>48</v>
      </c>
      <c r="E4" s="41" t="s">
        <v>212</v>
      </c>
    </row>
    <row r="5" spans="2:7" x14ac:dyDescent="0.2">
      <c r="B5" s="17" t="s">
        <v>47</v>
      </c>
      <c r="C5" s="42">
        <v>43028</v>
      </c>
      <c r="D5" s="24">
        <v>2</v>
      </c>
      <c r="E5" s="42">
        <f>WORKDAY(C5,D5)</f>
        <v>43032</v>
      </c>
    </row>
    <row r="6" spans="2:7" x14ac:dyDescent="0.2">
      <c r="B6" s="17" t="s">
        <v>50</v>
      </c>
      <c r="C6" s="42">
        <v>43032</v>
      </c>
      <c r="D6" s="24">
        <v>5</v>
      </c>
      <c r="E6" s="42">
        <f>WORKDAY(C6,D6)</f>
        <v>43039</v>
      </c>
    </row>
    <row r="7" spans="2:7" x14ac:dyDescent="0.2">
      <c r="B7" s="17" t="s">
        <v>51</v>
      </c>
      <c r="C7" s="42">
        <f>E6</f>
        <v>43039</v>
      </c>
      <c r="D7" s="24">
        <v>2</v>
      </c>
      <c r="E7" s="42">
        <f t="shared" ref="E7:E10" si="0">WORKDAY(C7,D7)</f>
        <v>43041</v>
      </c>
    </row>
    <row r="8" spans="2:7" x14ac:dyDescent="0.2">
      <c r="B8" s="17" t="s">
        <v>52</v>
      </c>
      <c r="C8" s="42">
        <f t="shared" ref="C8:C10" si="1">E7</f>
        <v>43041</v>
      </c>
      <c r="D8" s="24">
        <v>1</v>
      </c>
      <c r="E8" s="42">
        <f t="shared" si="0"/>
        <v>43042</v>
      </c>
    </row>
    <row r="9" spans="2:7" x14ac:dyDescent="0.2">
      <c r="B9" s="17" t="s">
        <v>53</v>
      </c>
      <c r="C9" s="42">
        <f t="shared" si="1"/>
        <v>43042</v>
      </c>
      <c r="D9" s="24">
        <v>1</v>
      </c>
      <c r="E9" s="42">
        <f t="shared" si="0"/>
        <v>43045</v>
      </c>
    </row>
    <row r="10" spans="2:7" x14ac:dyDescent="0.2">
      <c r="B10" s="17" t="s">
        <v>54</v>
      </c>
      <c r="C10" s="42">
        <f t="shared" si="1"/>
        <v>43045</v>
      </c>
      <c r="D10" s="24">
        <v>2</v>
      </c>
      <c r="E10" s="42">
        <f t="shared" si="0"/>
        <v>43047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4:D20"/>
  <sheetViews>
    <sheetView zoomScaleNormal="100" workbookViewId="0">
      <selection activeCell="E7" sqref="E7"/>
    </sheetView>
  </sheetViews>
  <sheetFormatPr defaultRowHeight="15" x14ac:dyDescent="0.2"/>
  <cols>
    <col min="1" max="1" width="4.5703125" style="1" customWidth="1"/>
    <col min="2" max="2" width="11.28515625" style="1" customWidth="1"/>
    <col min="3" max="3" width="14.7109375" style="1" bestFit="1" customWidth="1"/>
    <col min="4" max="4" width="11.140625" style="2" customWidth="1"/>
    <col min="5" max="5" width="9.28515625" style="1" customWidth="1"/>
    <col min="6" max="16384" width="9.140625" style="1"/>
  </cols>
  <sheetData>
    <row r="4" spans="2:4" x14ac:dyDescent="0.2">
      <c r="B4" s="2" t="s">
        <v>62</v>
      </c>
    </row>
    <row r="5" spans="2:4" s="4" customFormat="1" x14ac:dyDescent="0.2">
      <c r="D5" s="2"/>
    </row>
    <row r="6" spans="2:4" ht="15.75" x14ac:dyDescent="0.25">
      <c r="B6" s="3"/>
      <c r="C6" s="5" t="s">
        <v>12</v>
      </c>
    </row>
    <row r="7" spans="2:4" x14ac:dyDescent="0.2">
      <c r="B7" s="6" t="s">
        <v>0</v>
      </c>
      <c r="C7" s="34">
        <v>3400</v>
      </c>
    </row>
    <row r="8" spans="2:4" x14ac:dyDescent="0.2">
      <c r="B8" s="6" t="s">
        <v>1</v>
      </c>
      <c r="C8" s="34">
        <v>3210</v>
      </c>
    </row>
    <row r="9" spans="2:4" x14ac:dyDescent="0.2">
      <c r="B9" s="6" t="s">
        <v>2</v>
      </c>
      <c r="C9" s="34">
        <v>3100</v>
      </c>
    </row>
    <row r="10" spans="2:4" x14ac:dyDescent="0.2">
      <c r="B10" s="6" t="s">
        <v>3</v>
      </c>
      <c r="C10" s="34">
        <v>3150</v>
      </c>
    </row>
    <row r="11" spans="2:4" x14ac:dyDescent="0.2">
      <c r="B11" s="6" t="s">
        <v>4</v>
      </c>
      <c r="C11" s="34">
        <v>3230</v>
      </c>
    </row>
    <row r="12" spans="2:4" x14ac:dyDescent="0.2">
      <c r="B12" s="6" t="s">
        <v>5</v>
      </c>
      <c r="C12" s="34">
        <v>3050</v>
      </c>
    </row>
    <row r="14" spans="2:4" ht="15.75" x14ac:dyDescent="0.25">
      <c r="B14" s="3"/>
      <c r="C14" s="5" t="s">
        <v>15</v>
      </c>
    </row>
    <row r="15" spans="2:4" x14ac:dyDescent="0.2">
      <c r="B15" s="6" t="s">
        <v>0</v>
      </c>
      <c r="C15" s="7">
        <v>3400</v>
      </c>
    </row>
    <row r="16" spans="2:4" x14ac:dyDescent="0.2">
      <c r="B16" s="6" t="s">
        <v>1</v>
      </c>
      <c r="C16" s="7">
        <v>2500</v>
      </c>
    </row>
    <row r="17" spans="2:3" x14ac:dyDescent="0.2">
      <c r="B17" s="6" t="s">
        <v>2</v>
      </c>
      <c r="C17" s="7">
        <v>3000</v>
      </c>
    </row>
    <row r="18" spans="2:3" x14ac:dyDescent="0.2">
      <c r="B18" s="6" t="s">
        <v>3</v>
      </c>
      <c r="C18" s="7">
        <v>1000</v>
      </c>
    </row>
    <row r="19" spans="2:3" x14ac:dyDescent="0.2">
      <c r="B19" s="6" t="s">
        <v>4</v>
      </c>
      <c r="C19" s="7">
        <v>25</v>
      </c>
    </row>
    <row r="20" spans="2:3" x14ac:dyDescent="0.2">
      <c r="B20" s="6" t="s">
        <v>5</v>
      </c>
      <c r="C20" s="7">
        <v>60</v>
      </c>
    </row>
  </sheetData>
  <printOptions horizontalCentered="1" verticalCentered="1" headings="1" gridLines="1"/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>
    <oddHeader>&amp;Cprima esercitazione di excel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01298-F588-4586-9E40-1DEB0D5F6202}">
  <sheetPr>
    <tabColor rgb="FFFF0000"/>
  </sheetPr>
  <dimension ref="C5:E21"/>
  <sheetViews>
    <sheetView workbookViewId="0">
      <selection activeCell="G5" sqref="G5"/>
    </sheetView>
  </sheetViews>
  <sheetFormatPr defaultRowHeight="12.75" x14ac:dyDescent="0.2"/>
  <cols>
    <col min="2" max="2" width="6.85546875" customWidth="1"/>
    <col min="3" max="3" width="5" bestFit="1" customWidth="1"/>
    <col min="4" max="5" width="13.7109375" customWidth="1"/>
  </cols>
  <sheetData>
    <row r="5" spans="3:5" x14ac:dyDescent="0.2">
      <c r="C5" s="31"/>
      <c r="D5" s="32" t="s">
        <v>58</v>
      </c>
      <c r="E5" s="32" t="s">
        <v>59</v>
      </c>
    </row>
    <row r="6" spans="3:5" x14ac:dyDescent="0.2">
      <c r="C6" s="17">
        <v>2001</v>
      </c>
      <c r="D6" s="16">
        <v>21000</v>
      </c>
      <c r="E6" s="16">
        <v>28000</v>
      </c>
    </row>
    <row r="7" spans="3:5" x14ac:dyDescent="0.2">
      <c r="C7" s="17">
        <v>2002</v>
      </c>
      <c r="D7" s="16">
        <v>25000</v>
      </c>
      <c r="E7" s="16">
        <v>29000</v>
      </c>
    </row>
    <row r="8" spans="3:5" x14ac:dyDescent="0.2">
      <c r="C8" s="17">
        <v>2003</v>
      </c>
      <c r="D8" s="16">
        <v>27000</v>
      </c>
      <c r="E8" s="16">
        <v>29500</v>
      </c>
    </row>
    <row r="9" spans="3:5" x14ac:dyDescent="0.2">
      <c r="C9" s="17">
        <v>2004</v>
      </c>
      <c r="D9" s="16">
        <v>26500</v>
      </c>
      <c r="E9" s="16">
        <v>34000</v>
      </c>
    </row>
    <row r="10" spans="3:5" x14ac:dyDescent="0.2">
      <c r="C10" s="17">
        <v>2005</v>
      </c>
      <c r="D10" s="16">
        <v>28000</v>
      </c>
      <c r="E10" s="16">
        <v>35000</v>
      </c>
    </row>
    <row r="11" spans="3:5" x14ac:dyDescent="0.2">
      <c r="C11" s="17">
        <v>2006</v>
      </c>
      <c r="D11" s="16">
        <v>28000</v>
      </c>
      <c r="E11" s="16">
        <v>38000</v>
      </c>
    </row>
    <row r="12" spans="3:5" x14ac:dyDescent="0.2">
      <c r="C12" s="17">
        <v>2007</v>
      </c>
      <c r="D12" s="16">
        <v>31000</v>
      </c>
      <c r="E12" s="16">
        <v>39000</v>
      </c>
    </row>
    <row r="13" spans="3:5" x14ac:dyDescent="0.2">
      <c r="C13" s="17">
        <v>2008</v>
      </c>
      <c r="D13" s="16">
        <v>29000</v>
      </c>
      <c r="E13" s="16">
        <v>37000</v>
      </c>
    </row>
    <row r="14" spans="3:5" x14ac:dyDescent="0.2">
      <c r="C14" s="17">
        <v>2009</v>
      </c>
      <c r="D14" s="16">
        <v>28000</v>
      </c>
      <c r="E14" s="16">
        <v>30000</v>
      </c>
    </row>
    <row r="15" spans="3:5" x14ac:dyDescent="0.2">
      <c r="C15" s="17">
        <v>2010</v>
      </c>
      <c r="D15" s="16">
        <v>25000</v>
      </c>
      <c r="E15" s="16">
        <v>24000</v>
      </c>
    </row>
    <row r="16" spans="3:5" x14ac:dyDescent="0.2">
      <c r="C16" s="17">
        <v>2011</v>
      </c>
      <c r="D16" s="16">
        <v>22000</v>
      </c>
      <c r="E16" s="16">
        <v>21000</v>
      </c>
    </row>
    <row r="17" spans="3:5" x14ac:dyDescent="0.2">
      <c r="C17" s="17">
        <v>2012</v>
      </c>
      <c r="D17" s="16">
        <v>21000</v>
      </c>
      <c r="E17" s="16">
        <v>19000</v>
      </c>
    </row>
    <row r="18" spans="3:5" x14ac:dyDescent="0.2">
      <c r="C18" s="17">
        <v>2013</v>
      </c>
      <c r="D18" s="16">
        <v>25000</v>
      </c>
      <c r="E18" s="16">
        <v>21000</v>
      </c>
    </row>
    <row r="19" spans="3:5" x14ac:dyDescent="0.2">
      <c r="C19" s="17">
        <v>2014</v>
      </c>
      <c r="D19" s="16">
        <v>28000</v>
      </c>
      <c r="E19" s="16">
        <v>22000</v>
      </c>
    </row>
    <row r="20" spans="3:5" x14ac:dyDescent="0.2">
      <c r="C20" s="17">
        <v>2015</v>
      </c>
      <c r="D20" s="16">
        <v>29000</v>
      </c>
      <c r="E20" s="16">
        <v>26000</v>
      </c>
    </row>
    <row r="21" spans="3:5" x14ac:dyDescent="0.2">
      <c r="C21" s="17">
        <v>2016</v>
      </c>
      <c r="D21" s="16">
        <v>31000</v>
      </c>
      <c r="E21" s="16">
        <v>25000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6:F11"/>
  <sheetViews>
    <sheetView workbookViewId="0">
      <selection activeCell="C3" sqref="C3:C4"/>
    </sheetView>
  </sheetViews>
  <sheetFormatPr defaultRowHeight="12.75" x14ac:dyDescent="0.2"/>
  <cols>
    <col min="2" max="2" width="18.7109375" customWidth="1"/>
    <col min="3" max="5" width="13.85546875" customWidth="1"/>
  </cols>
  <sheetData>
    <row r="6" spans="2:6" ht="15.75" x14ac:dyDescent="0.25">
      <c r="B6" s="27" t="s">
        <v>23</v>
      </c>
      <c r="C6" s="27">
        <v>2016</v>
      </c>
      <c r="D6" s="27">
        <v>2017</v>
      </c>
      <c r="E6" s="27" t="s">
        <v>55</v>
      </c>
    </row>
    <row r="7" spans="2:6" ht="15" x14ac:dyDescent="0.2">
      <c r="B7" s="6" t="s">
        <v>36</v>
      </c>
      <c r="C7" s="30">
        <v>3400</v>
      </c>
      <c r="D7" s="30">
        <v>2770</v>
      </c>
      <c r="E7" s="28">
        <f>(D7-C7)/D7</f>
        <v>-0.22743682310469315</v>
      </c>
    </row>
    <row r="8" spans="2:6" ht="15" x14ac:dyDescent="0.2">
      <c r="B8" s="6" t="s">
        <v>34</v>
      </c>
      <c r="C8" s="30">
        <v>3210</v>
      </c>
      <c r="D8" s="30">
        <v>2450</v>
      </c>
      <c r="E8" s="28">
        <f t="shared" ref="E8:E11" si="0">(D8-C8)/D8</f>
        <v>-0.31020408163265306</v>
      </c>
    </row>
    <row r="9" spans="2:6" ht="15" x14ac:dyDescent="0.2">
      <c r="B9" s="6" t="s">
        <v>27</v>
      </c>
      <c r="C9" s="30">
        <v>3100</v>
      </c>
      <c r="D9" s="30">
        <v>2345</v>
      </c>
      <c r="E9" s="28">
        <f t="shared" si="0"/>
        <v>-0.32196162046908317</v>
      </c>
    </row>
    <row r="10" spans="2:6" ht="15" x14ac:dyDescent="0.2">
      <c r="B10" s="6" t="s">
        <v>56</v>
      </c>
      <c r="C10" s="30">
        <v>3150</v>
      </c>
      <c r="D10" s="30">
        <v>3200</v>
      </c>
      <c r="E10" s="28">
        <f t="shared" si="0"/>
        <v>1.5625E-2</v>
      </c>
    </row>
    <row r="11" spans="2:6" ht="15" x14ac:dyDescent="0.2">
      <c r="B11" s="6" t="s">
        <v>31</v>
      </c>
      <c r="C11" s="30">
        <v>3230</v>
      </c>
      <c r="D11" s="30">
        <v>3400</v>
      </c>
      <c r="E11" s="28">
        <f t="shared" si="0"/>
        <v>0.05</v>
      </c>
      <c r="F11" s="2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6:D18"/>
  <sheetViews>
    <sheetView workbookViewId="0">
      <selection activeCell="F13" sqref="F13"/>
    </sheetView>
  </sheetViews>
  <sheetFormatPr defaultRowHeight="12.75" x14ac:dyDescent="0.2"/>
  <cols>
    <col min="2" max="2" width="18.7109375" customWidth="1"/>
    <col min="3" max="3" width="12.85546875" bestFit="1" customWidth="1"/>
    <col min="4" max="4" width="16.7109375" bestFit="1" customWidth="1"/>
  </cols>
  <sheetData>
    <row r="6" spans="2:4" ht="15.75" x14ac:dyDescent="0.25">
      <c r="B6" s="27" t="s">
        <v>23</v>
      </c>
      <c r="C6" s="27" t="s">
        <v>57</v>
      </c>
      <c r="D6" s="27" t="s">
        <v>60</v>
      </c>
    </row>
    <row r="7" spans="2:4" ht="15" x14ac:dyDescent="0.2">
      <c r="B7" s="6" t="s">
        <v>0</v>
      </c>
      <c r="C7" s="13">
        <v>25</v>
      </c>
      <c r="D7" s="35">
        <v>180000</v>
      </c>
    </row>
    <row r="8" spans="2:4" ht="15" x14ac:dyDescent="0.2">
      <c r="B8" s="6" t="s">
        <v>1</v>
      </c>
      <c r="C8" s="13">
        <v>25</v>
      </c>
      <c r="D8" s="35">
        <v>190000</v>
      </c>
    </row>
    <row r="9" spans="2:4" ht="15" x14ac:dyDescent="0.2">
      <c r="B9" s="6" t="s">
        <v>2</v>
      </c>
      <c r="C9" s="13">
        <v>26</v>
      </c>
      <c r="D9" s="35">
        <v>201000</v>
      </c>
    </row>
    <row r="10" spans="2:4" ht="15" x14ac:dyDescent="0.2">
      <c r="B10" s="6" t="s">
        <v>3</v>
      </c>
      <c r="C10" s="13">
        <v>27</v>
      </c>
      <c r="D10" s="35">
        <v>230000</v>
      </c>
    </row>
    <row r="11" spans="2:4" ht="15" x14ac:dyDescent="0.2">
      <c r="B11" s="6" t="s">
        <v>4</v>
      </c>
      <c r="C11" s="13">
        <v>31</v>
      </c>
      <c r="D11" s="35">
        <v>280000</v>
      </c>
    </row>
    <row r="12" spans="2:4" ht="15" x14ac:dyDescent="0.2">
      <c r="B12" s="6" t="s">
        <v>5</v>
      </c>
      <c r="C12" s="13">
        <v>28</v>
      </c>
      <c r="D12" s="35">
        <v>235000</v>
      </c>
    </row>
    <row r="13" spans="2:4" ht="15" x14ac:dyDescent="0.2">
      <c r="B13" s="6" t="s">
        <v>6</v>
      </c>
      <c r="C13" s="13">
        <v>28</v>
      </c>
      <c r="D13" s="35">
        <v>240000</v>
      </c>
    </row>
    <row r="14" spans="2:4" ht="15" x14ac:dyDescent="0.2">
      <c r="B14" s="6" t="s">
        <v>7</v>
      </c>
      <c r="C14" s="13">
        <v>25</v>
      </c>
      <c r="D14" s="35">
        <v>195000</v>
      </c>
    </row>
    <row r="15" spans="2:4" ht="15" x14ac:dyDescent="0.2">
      <c r="B15" s="6" t="s">
        <v>8</v>
      </c>
      <c r="C15" s="13">
        <v>25</v>
      </c>
      <c r="D15" s="35">
        <v>185000</v>
      </c>
    </row>
    <row r="16" spans="2:4" ht="15" x14ac:dyDescent="0.2">
      <c r="B16" s="6" t="s">
        <v>9</v>
      </c>
      <c r="C16" s="13">
        <v>24</v>
      </c>
      <c r="D16" s="35">
        <v>175000</v>
      </c>
    </row>
    <row r="17" spans="2:4" ht="15" x14ac:dyDescent="0.2">
      <c r="B17" s="6" t="s">
        <v>10</v>
      </c>
      <c r="C17" s="13">
        <v>23</v>
      </c>
      <c r="D17" s="35">
        <v>160000</v>
      </c>
    </row>
    <row r="18" spans="2:4" ht="15" x14ac:dyDescent="0.2">
      <c r="B18" s="6" t="s">
        <v>11</v>
      </c>
      <c r="C18" s="13">
        <v>28</v>
      </c>
      <c r="D18" s="35">
        <v>240000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000FD-54D8-4467-9491-97F753F741AE}">
  <sheetPr>
    <tabColor rgb="FFFF0000"/>
  </sheetPr>
  <dimension ref="C6:L12"/>
  <sheetViews>
    <sheetView workbookViewId="0">
      <selection activeCell="H24" sqref="H24"/>
    </sheetView>
  </sheetViews>
  <sheetFormatPr defaultRowHeight="12.75" x14ac:dyDescent="0.2"/>
  <cols>
    <col min="2" max="2" width="18.7109375" customWidth="1"/>
    <col min="3" max="5" width="13.85546875" customWidth="1"/>
    <col min="8" max="8" width="18.7109375" customWidth="1"/>
    <col min="9" max="11" width="13.85546875" customWidth="1"/>
  </cols>
  <sheetData>
    <row r="6" spans="3:12" ht="15.75" x14ac:dyDescent="0.25">
      <c r="D6" t="b">
        <v>0</v>
      </c>
      <c r="E6" t="b">
        <v>0</v>
      </c>
      <c r="F6" t="b">
        <v>0</v>
      </c>
      <c r="I6" s="27" t="s">
        <v>23</v>
      </c>
      <c r="J6" s="27">
        <v>2016</v>
      </c>
      <c r="K6" s="27">
        <v>2017</v>
      </c>
      <c r="L6" s="27" t="s">
        <v>55</v>
      </c>
    </row>
    <row r="7" spans="3:12" ht="15.75" x14ac:dyDescent="0.25">
      <c r="C7" s="27" t="s">
        <v>23</v>
      </c>
      <c r="D7" s="27">
        <v>2016</v>
      </c>
      <c r="E7" s="27">
        <v>2017</v>
      </c>
      <c r="F7" s="27" t="s">
        <v>55</v>
      </c>
      <c r="I7" s="6" t="s">
        <v>36</v>
      </c>
      <c r="J7" s="30">
        <v>3400</v>
      </c>
      <c r="K7" s="30">
        <v>2770</v>
      </c>
      <c r="L7" s="28">
        <f>(K7-J7)/K7</f>
        <v>-0.22743682310469315</v>
      </c>
    </row>
    <row r="8" spans="3:12" ht="15" x14ac:dyDescent="0.2">
      <c r="C8" s="6" t="s">
        <v>36</v>
      </c>
      <c r="D8" s="30" t="str">
        <f t="shared" ref="D8:F12" si="0">IF(D$6,J7,"")</f>
        <v/>
      </c>
      <c r="E8" s="30" t="str">
        <f t="shared" si="0"/>
        <v/>
      </c>
      <c r="F8" s="30" t="str">
        <f t="shared" si="0"/>
        <v/>
      </c>
      <c r="I8" s="6" t="s">
        <v>34</v>
      </c>
      <c r="J8" s="30">
        <v>3210</v>
      </c>
      <c r="K8" s="30">
        <v>2450</v>
      </c>
      <c r="L8" s="28">
        <f t="shared" ref="L8:L11" si="1">(K8-J8)/K8</f>
        <v>-0.31020408163265306</v>
      </c>
    </row>
    <row r="9" spans="3:12" ht="15" x14ac:dyDescent="0.2">
      <c r="C9" s="6" t="s">
        <v>34</v>
      </c>
      <c r="D9" s="30" t="str">
        <f t="shared" si="0"/>
        <v/>
      </c>
      <c r="E9" s="30" t="str">
        <f t="shared" si="0"/>
        <v/>
      </c>
      <c r="F9" s="30" t="str">
        <f t="shared" si="0"/>
        <v/>
      </c>
      <c r="I9" s="6" t="s">
        <v>27</v>
      </c>
      <c r="J9" s="30">
        <v>3100</v>
      </c>
      <c r="K9" s="30">
        <v>2345</v>
      </c>
      <c r="L9" s="28">
        <f t="shared" si="1"/>
        <v>-0.32196162046908317</v>
      </c>
    </row>
    <row r="10" spans="3:12" ht="15" x14ac:dyDescent="0.2">
      <c r="C10" s="6" t="s">
        <v>27</v>
      </c>
      <c r="D10" s="30" t="str">
        <f t="shared" si="0"/>
        <v/>
      </c>
      <c r="E10" s="30" t="str">
        <f t="shared" si="0"/>
        <v/>
      </c>
      <c r="F10" s="30" t="str">
        <f t="shared" si="0"/>
        <v/>
      </c>
      <c r="I10" s="6" t="s">
        <v>56</v>
      </c>
      <c r="J10" s="30">
        <v>3150</v>
      </c>
      <c r="K10" s="30">
        <v>3200</v>
      </c>
      <c r="L10" s="28">
        <f t="shared" si="1"/>
        <v>1.5625E-2</v>
      </c>
    </row>
    <row r="11" spans="3:12" ht="15" x14ac:dyDescent="0.2">
      <c r="C11" s="6" t="s">
        <v>56</v>
      </c>
      <c r="D11" s="30" t="str">
        <f t="shared" si="0"/>
        <v/>
      </c>
      <c r="E11" s="30" t="str">
        <f t="shared" si="0"/>
        <v/>
      </c>
      <c r="F11" s="30" t="str">
        <f t="shared" si="0"/>
        <v/>
      </c>
      <c r="I11" s="6" t="s">
        <v>31</v>
      </c>
      <c r="J11" s="30">
        <v>3230</v>
      </c>
      <c r="K11" s="30">
        <v>3400</v>
      </c>
      <c r="L11" s="28">
        <f t="shared" si="1"/>
        <v>0.05</v>
      </c>
    </row>
    <row r="12" spans="3:12" ht="15" x14ac:dyDescent="0.2">
      <c r="C12" s="6" t="s">
        <v>31</v>
      </c>
      <c r="D12" s="30" t="str">
        <f t="shared" si="0"/>
        <v/>
      </c>
      <c r="E12" s="30" t="str">
        <f t="shared" si="0"/>
        <v/>
      </c>
      <c r="F12" s="30" t="str">
        <f t="shared" si="0"/>
        <v/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161925</xdr:rowOff>
                  </from>
                  <to>
                    <xdr:col>9</xdr:col>
                    <xdr:colOff>695325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9</xdr:col>
                    <xdr:colOff>923925</xdr:colOff>
                    <xdr:row>11</xdr:row>
                    <xdr:rowOff>161925</xdr:rowOff>
                  </from>
                  <to>
                    <xdr:col>10</xdr:col>
                    <xdr:colOff>657225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11</xdr:col>
                    <xdr:colOff>0</xdr:colOff>
                    <xdr:row>11</xdr:row>
                    <xdr:rowOff>161925</xdr:rowOff>
                  </from>
                  <to>
                    <xdr:col>12</xdr:col>
                    <xdr:colOff>314325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B781-4BFF-447B-BE20-60979A8FF1CC}">
  <sheetPr>
    <tabColor rgb="FFFF0000"/>
  </sheetPr>
  <dimension ref="C4:D18"/>
  <sheetViews>
    <sheetView workbookViewId="0">
      <selection activeCell="D6" sqref="D6"/>
    </sheetView>
  </sheetViews>
  <sheetFormatPr defaultRowHeight="12.75" x14ac:dyDescent="0.2"/>
  <cols>
    <col min="2" max="2" width="18.7109375" customWidth="1"/>
    <col min="3" max="3" width="16.7109375" bestFit="1" customWidth="1"/>
    <col min="4" max="4" width="12.85546875" bestFit="1" customWidth="1"/>
  </cols>
  <sheetData>
    <row r="4" spans="3:4" ht="13.5" thickBot="1" x14ac:dyDescent="0.25"/>
    <row r="5" spans="3:4" ht="13.5" thickBot="1" x14ac:dyDescent="0.25">
      <c r="C5" s="37" t="s">
        <v>61</v>
      </c>
    </row>
    <row r="6" spans="3:4" ht="15.75" x14ac:dyDescent="0.25">
      <c r="C6" s="36" t="s">
        <v>60</v>
      </c>
      <c r="D6" s="27" t="s">
        <v>57</v>
      </c>
    </row>
    <row r="7" spans="3:4" x14ac:dyDescent="0.2">
      <c r="C7" s="35">
        <v>180000</v>
      </c>
      <c r="D7" s="13">
        <v>25</v>
      </c>
    </row>
    <row r="8" spans="3:4" x14ac:dyDescent="0.2">
      <c r="C8" s="35">
        <v>190000</v>
      </c>
      <c r="D8" s="13">
        <v>25</v>
      </c>
    </row>
    <row r="9" spans="3:4" x14ac:dyDescent="0.2">
      <c r="C9" s="35">
        <v>201000</v>
      </c>
      <c r="D9" s="13">
        <v>26</v>
      </c>
    </row>
    <row r="10" spans="3:4" x14ac:dyDescent="0.2">
      <c r="C10" s="35">
        <v>230000</v>
      </c>
      <c r="D10" s="13">
        <v>27</v>
      </c>
    </row>
    <row r="11" spans="3:4" x14ac:dyDescent="0.2">
      <c r="C11" s="35">
        <v>280000</v>
      </c>
      <c r="D11" s="13">
        <v>33</v>
      </c>
    </row>
    <row r="12" spans="3:4" x14ac:dyDescent="0.2">
      <c r="C12" s="35">
        <v>235000</v>
      </c>
      <c r="D12" s="13">
        <v>28</v>
      </c>
    </row>
    <row r="13" spans="3:4" x14ac:dyDescent="0.2">
      <c r="C13" s="35">
        <v>240000</v>
      </c>
      <c r="D13" s="13">
        <v>28</v>
      </c>
    </row>
    <row r="14" spans="3:4" x14ac:dyDescent="0.2">
      <c r="C14" s="35">
        <v>195000</v>
      </c>
      <c r="D14" s="13">
        <v>25</v>
      </c>
    </row>
    <row r="15" spans="3:4" x14ac:dyDescent="0.2">
      <c r="C15" s="35">
        <v>185000</v>
      </c>
      <c r="D15" s="13">
        <v>25</v>
      </c>
    </row>
    <row r="16" spans="3:4" x14ac:dyDescent="0.2">
      <c r="C16" s="35">
        <v>175000</v>
      </c>
      <c r="D16" s="13">
        <v>24</v>
      </c>
    </row>
    <row r="17" spans="3:4" x14ac:dyDescent="0.2">
      <c r="C17" s="35">
        <v>160000</v>
      </c>
      <c r="D17" s="13">
        <v>23</v>
      </c>
    </row>
    <row r="18" spans="3:4" x14ac:dyDescent="0.2">
      <c r="C18" s="35">
        <v>240000</v>
      </c>
      <c r="D18" s="13">
        <v>28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</sheetPr>
  <dimension ref="B6:H18"/>
  <sheetViews>
    <sheetView workbookViewId="0">
      <selection activeCell="D12" sqref="D12"/>
    </sheetView>
  </sheetViews>
  <sheetFormatPr defaultRowHeight="12.75" x14ac:dyDescent="0.2"/>
  <cols>
    <col min="1" max="1" width="2.7109375" customWidth="1"/>
    <col min="2" max="2" width="11.28515625" customWidth="1"/>
    <col min="3" max="8" width="13.42578125" customWidth="1"/>
  </cols>
  <sheetData>
    <row r="6" spans="2:8" ht="31.5" x14ac:dyDescent="0.25">
      <c r="B6" s="39"/>
      <c r="C6" s="22" t="s">
        <v>207</v>
      </c>
      <c r="D6" s="22" t="s">
        <v>208</v>
      </c>
      <c r="E6" s="22" t="s">
        <v>209</v>
      </c>
      <c r="F6" s="22" t="s">
        <v>210</v>
      </c>
      <c r="G6" s="22" t="s">
        <v>206</v>
      </c>
      <c r="H6" s="22" t="s">
        <v>205</v>
      </c>
    </row>
    <row r="7" spans="2:8" ht="15" x14ac:dyDescent="0.2">
      <c r="B7" s="6" t="s">
        <v>0</v>
      </c>
      <c r="C7" s="7">
        <v>3400</v>
      </c>
      <c r="D7" s="7">
        <v>2770</v>
      </c>
      <c r="E7" s="7">
        <v>2300</v>
      </c>
      <c r="F7" s="38">
        <v>5200</v>
      </c>
      <c r="G7" s="38">
        <v>6000</v>
      </c>
      <c r="H7" s="7">
        <v>2100</v>
      </c>
    </row>
    <row r="8" spans="2:8" ht="15" x14ac:dyDescent="0.2">
      <c r="B8" s="6" t="s">
        <v>1</v>
      </c>
      <c r="C8" s="7">
        <v>3210</v>
      </c>
      <c r="D8" s="7">
        <v>2450</v>
      </c>
      <c r="E8" s="7">
        <v>2600</v>
      </c>
      <c r="F8" s="38">
        <v>4800</v>
      </c>
      <c r="G8" s="38">
        <v>4500</v>
      </c>
      <c r="H8" s="7">
        <v>2400</v>
      </c>
    </row>
    <row r="9" spans="2:8" ht="15" x14ac:dyDescent="0.2">
      <c r="B9" s="6" t="s">
        <v>2</v>
      </c>
      <c r="C9" s="7">
        <v>3100</v>
      </c>
      <c r="D9" s="7">
        <v>2345</v>
      </c>
      <c r="E9" s="7">
        <v>2345</v>
      </c>
      <c r="F9" s="38">
        <v>4500</v>
      </c>
      <c r="G9" s="38">
        <v>4200</v>
      </c>
      <c r="H9" s="7">
        <v>2600</v>
      </c>
    </row>
    <row r="10" spans="2:8" ht="15" x14ac:dyDescent="0.2">
      <c r="B10" s="6" t="s">
        <v>3</v>
      </c>
      <c r="C10" s="7">
        <v>3150</v>
      </c>
      <c r="D10" s="7">
        <v>2100</v>
      </c>
      <c r="E10" s="7">
        <v>2320</v>
      </c>
      <c r="F10" s="38">
        <v>4400</v>
      </c>
      <c r="G10" s="38">
        <v>4100</v>
      </c>
      <c r="H10" s="7">
        <v>2800</v>
      </c>
    </row>
    <row r="11" spans="2:8" ht="15" x14ac:dyDescent="0.2">
      <c r="B11" s="6" t="s">
        <v>4</v>
      </c>
      <c r="C11" s="7">
        <v>3230</v>
      </c>
      <c r="D11" s="7">
        <v>1950</v>
      </c>
      <c r="E11" s="7">
        <v>2500</v>
      </c>
      <c r="F11" s="38">
        <v>4900</v>
      </c>
      <c r="G11" s="38">
        <v>5200</v>
      </c>
      <c r="H11" s="7">
        <v>2900</v>
      </c>
    </row>
    <row r="12" spans="2:8" ht="15" x14ac:dyDescent="0.2">
      <c r="B12" s="6" t="s">
        <v>5</v>
      </c>
      <c r="C12" s="7">
        <v>3050</v>
      </c>
      <c r="D12" s="7">
        <v>1560</v>
      </c>
      <c r="E12" s="7">
        <v>2450</v>
      </c>
      <c r="F12" s="38">
        <v>5200</v>
      </c>
      <c r="G12" s="38">
        <v>6200</v>
      </c>
      <c r="H12" s="7">
        <v>3000</v>
      </c>
    </row>
    <row r="13" spans="2:8" ht="15" x14ac:dyDescent="0.2">
      <c r="B13" s="6" t="s">
        <v>6</v>
      </c>
      <c r="C13" s="7">
        <v>2900</v>
      </c>
      <c r="D13" s="7">
        <v>850</v>
      </c>
      <c r="E13" s="7">
        <v>2100</v>
      </c>
      <c r="F13" s="38">
        <v>5300</v>
      </c>
      <c r="G13" s="38">
        <v>6600</v>
      </c>
      <c r="H13" s="7">
        <v>3200</v>
      </c>
    </row>
    <row r="14" spans="2:8" ht="15" x14ac:dyDescent="0.2">
      <c r="B14" s="6" t="s">
        <v>7</v>
      </c>
      <c r="C14" s="7">
        <v>2850</v>
      </c>
      <c r="D14" s="7">
        <v>600</v>
      </c>
      <c r="E14" s="7">
        <v>1800</v>
      </c>
      <c r="F14" s="38">
        <v>5500</v>
      </c>
      <c r="G14" s="38">
        <v>5000</v>
      </c>
      <c r="H14" s="7">
        <v>3800</v>
      </c>
    </row>
    <row r="15" spans="2:8" ht="15" x14ac:dyDescent="0.2">
      <c r="B15" s="6" t="s">
        <v>8</v>
      </c>
      <c r="C15" s="7">
        <v>3200</v>
      </c>
      <c r="D15" s="7">
        <v>500</v>
      </c>
      <c r="E15" s="7">
        <v>1950</v>
      </c>
      <c r="F15" s="38">
        <v>5800</v>
      </c>
      <c r="G15" s="38">
        <v>5200</v>
      </c>
      <c r="H15" s="7">
        <v>4200</v>
      </c>
    </row>
    <row r="16" spans="2:8" ht="15" x14ac:dyDescent="0.2">
      <c r="B16" s="6" t="s">
        <v>9</v>
      </c>
      <c r="C16" s="7">
        <v>3300</v>
      </c>
      <c r="D16" s="7">
        <v>800</v>
      </c>
      <c r="E16" s="7">
        <v>2000</v>
      </c>
      <c r="F16" s="38">
        <v>5900</v>
      </c>
      <c r="G16" s="38">
        <v>5100</v>
      </c>
      <c r="H16" s="7">
        <v>4700</v>
      </c>
    </row>
    <row r="17" spans="2:8" ht="15" x14ac:dyDescent="0.2">
      <c r="B17" s="6" t="s">
        <v>10</v>
      </c>
      <c r="C17" s="7">
        <v>3400</v>
      </c>
      <c r="D17" s="7">
        <v>1000</v>
      </c>
      <c r="E17" s="7">
        <v>2100</v>
      </c>
      <c r="F17" s="38">
        <v>5100</v>
      </c>
      <c r="G17" s="38">
        <v>5200</v>
      </c>
      <c r="H17" s="7">
        <v>5700</v>
      </c>
    </row>
    <row r="18" spans="2:8" ht="15" x14ac:dyDescent="0.2">
      <c r="B18" s="6" t="s">
        <v>11</v>
      </c>
      <c r="C18" s="38">
        <v>3600</v>
      </c>
      <c r="D18" s="38">
        <v>1200</v>
      </c>
      <c r="E18" s="38">
        <v>3200</v>
      </c>
      <c r="F18" s="38">
        <v>6000</v>
      </c>
      <c r="G18" s="38">
        <v>6300</v>
      </c>
      <c r="H18" s="38">
        <v>6000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499984740745262"/>
  </sheetPr>
  <dimension ref="B6:G163"/>
  <sheetViews>
    <sheetView workbookViewId="0">
      <selection activeCell="L10" sqref="L10"/>
    </sheetView>
  </sheetViews>
  <sheetFormatPr defaultRowHeight="12.75" x14ac:dyDescent="0.2"/>
  <cols>
    <col min="2" max="2" width="26.85546875" customWidth="1"/>
    <col min="3" max="3" width="9.85546875" customWidth="1"/>
    <col min="4" max="4" width="10.28515625" customWidth="1"/>
    <col min="5" max="5" width="11.140625" customWidth="1"/>
    <col min="6" max="6" width="10.85546875" bestFit="1" customWidth="1"/>
    <col min="7" max="7" width="13.140625" customWidth="1"/>
  </cols>
  <sheetData>
    <row r="6" spans="2:7" x14ac:dyDescent="0.2">
      <c r="B6" s="40" t="s">
        <v>22</v>
      </c>
      <c r="C6" s="40" t="s">
        <v>23</v>
      </c>
      <c r="D6" s="40" t="s">
        <v>24</v>
      </c>
      <c r="E6" s="40" t="s">
        <v>25</v>
      </c>
      <c r="F6" s="40" t="s">
        <v>204</v>
      </c>
      <c r="G6" s="40" t="s">
        <v>26</v>
      </c>
    </row>
    <row r="7" spans="2:7" x14ac:dyDescent="0.2">
      <c r="B7" s="12">
        <v>42958</v>
      </c>
      <c r="C7" s="13" t="s">
        <v>27</v>
      </c>
      <c r="D7" s="14" t="s">
        <v>28</v>
      </c>
      <c r="E7" s="14" t="s">
        <v>29</v>
      </c>
      <c r="F7" s="14" t="s">
        <v>65</v>
      </c>
      <c r="G7" s="16">
        <v>750</v>
      </c>
    </row>
    <row r="8" spans="2:7" x14ac:dyDescent="0.2">
      <c r="B8" s="12">
        <v>42958</v>
      </c>
      <c r="C8" s="13" t="s">
        <v>31</v>
      </c>
      <c r="D8" s="14" t="s">
        <v>30</v>
      </c>
      <c r="E8" s="14" t="s">
        <v>29</v>
      </c>
      <c r="F8" s="14" t="s">
        <v>66</v>
      </c>
      <c r="G8" s="16">
        <v>280</v>
      </c>
    </row>
    <row r="9" spans="2:7" x14ac:dyDescent="0.2">
      <c r="B9" s="12">
        <v>42958</v>
      </c>
      <c r="C9" s="13" t="s">
        <v>31</v>
      </c>
      <c r="D9" s="14" t="s">
        <v>32</v>
      </c>
      <c r="E9" s="14" t="s">
        <v>29</v>
      </c>
      <c r="F9" s="14" t="s">
        <v>67</v>
      </c>
      <c r="G9" s="16">
        <v>1650</v>
      </c>
    </row>
    <row r="10" spans="2:7" x14ac:dyDescent="0.2">
      <c r="B10" s="12">
        <v>42961</v>
      </c>
      <c r="C10" s="13" t="s">
        <v>27</v>
      </c>
      <c r="D10" s="14" t="s">
        <v>28</v>
      </c>
      <c r="E10" s="14" t="s">
        <v>33</v>
      </c>
      <c r="F10" s="14" t="s">
        <v>68</v>
      </c>
      <c r="G10" s="16">
        <v>2240</v>
      </c>
    </row>
    <row r="11" spans="2:7" x14ac:dyDescent="0.2">
      <c r="B11" s="12">
        <v>42961</v>
      </c>
      <c r="C11" s="13" t="s">
        <v>34</v>
      </c>
      <c r="D11" s="14" t="s">
        <v>28</v>
      </c>
      <c r="E11" s="14" t="s">
        <v>33</v>
      </c>
      <c r="F11" s="14" t="s">
        <v>69</v>
      </c>
      <c r="G11" s="16">
        <v>10160</v>
      </c>
    </row>
    <row r="12" spans="2:7" x14ac:dyDescent="0.2">
      <c r="B12" s="12">
        <v>42961</v>
      </c>
      <c r="C12" s="13" t="s">
        <v>31</v>
      </c>
      <c r="D12" s="14" t="s">
        <v>30</v>
      </c>
      <c r="E12" s="14" t="s">
        <v>29</v>
      </c>
      <c r="F12" s="14" t="s">
        <v>70</v>
      </c>
      <c r="G12" s="16">
        <v>302</v>
      </c>
    </row>
    <row r="13" spans="2:7" x14ac:dyDescent="0.2">
      <c r="B13" s="12">
        <v>42961</v>
      </c>
      <c r="C13" s="13" t="s">
        <v>31</v>
      </c>
      <c r="D13" s="14" t="s">
        <v>28</v>
      </c>
      <c r="E13" s="14" t="s">
        <v>29</v>
      </c>
      <c r="F13" s="14" t="s">
        <v>71</v>
      </c>
      <c r="G13" s="16">
        <v>840</v>
      </c>
    </row>
    <row r="14" spans="2:7" x14ac:dyDescent="0.2">
      <c r="B14" s="12">
        <v>42963</v>
      </c>
      <c r="C14" s="13" t="s">
        <v>27</v>
      </c>
      <c r="D14" s="14" t="s">
        <v>35</v>
      </c>
      <c r="E14" s="14" t="s">
        <v>33</v>
      </c>
      <c r="F14" s="14" t="s">
        <v>72</v>
      </c>
      <c r="G14" s="16">
        <v>6420</v>
      </c>
    </row>
    <row r="15" spans="2:7" x14ac:dyDescent="0.2">
      <c r="B15" s="12">
        <v>42964</v>
      </c>
      <c r="C15" s="13" t="s">
        <v>34</v>
      </c>
      <c r="D15" s="14" t="s">
        <v>30</v>
      </c>
      <c r="E15" s="14" t="s">
        <v>29</v>
      </c>
      <c r="F15" s="14" t="s">
        <v>73</v>
      </c>
      <c r="G15" s="16">
        <v>2840</v>
      </c>
    </row>
    <row r="16" spans="2:7" x14ac:dyDescent="0.2">
      <c r="B16" s="12">
        <v>42965</v>
      </c>
      <c r="C16" s="13" t="s">
        <v>27</v>
      </c>
      <c r="D16" s="14" t="s">
        <v>32</v>
      </c>
      <c r="E16" s="14" t="s">
        <v>29</v>
      </c>
      <c r="F16" s="14" t="s">
        <v>74</v>
      </c>
      <c r="G16" s="16">
        <v>1420</v>
      </c>
    </row>
    <row r="17" spans="2:7" x14ac:dyDescent="0.2">
      <c r="B17" s="12">
        <v>42968</v>
      </c>
      <c r="C17" s="13" t="s">
        <v>27</v>
      </c>
      <c r="D17" s="14" t="s">
        <v>30</v>
      </c>
      <c r="E17" s="14" t="s">
        <v>29</v>
      </c>
      <c r="F17" s="14" t="s">
        <v>75</v>
      </c>
      <c r="G17" s="16">
        <v>210</v>
      </c>
    </row>
    <row r="18" spans="2:7" x14ac:dyDescent="0.2">
      <c r="B18" s="12">
        <v>42968</v>
      </c>
      <c r="C18" s="13" t="s">
        <v>34</v>
      </c>
      <c r="D18" s="14" t="s">
        <v>28</v>
      </c>
      <c r="E18" s="14" t="s">
        <v>29</v>
      </c>
      <c r="F18" s="14" t="s">
        <v>76</v>
      </c>
      <c r="G18" s="16">
        <v>2900</v>
      </c>
    </row>
    <row r="19" spans="2:7" x14ac:dyDescent="0.2">
      <c r="B19" s="12">
        <v>42968</v>
      </c>
      <c r="C19" s="13" t="s">
        <v>31</v>
      </c>
      <c r="D19" s="14" t="s">
        <v>32</v>
      </c>
      <c r="E19" s="14" t="s">
        <v>29</v>
      </c>
      <c r="F19" s="14" t="s">
        <v>77</v>
      </c>
      <c r="G19" s="16">
        <v>350</v>
      </c>
    </row>
    <row r="20" spans="2:7" x14ac:dyDescent="0.2">
      <c r="B20" s="12">
        <v>42969</v>
      </c>
      <c r="C20" s="13" t="s">
        <v>36</v>
      </c>
      <c r="D20" s="14" t="s">
        <v>30</v>
      </c>
      <c r="E20" s="14" t="s">
        <v>29</v>
      </c>
      <c r="F20" s="14" t="s">
        <v>78</v>
      </c>
      <c r="G20" s="16">
        <v>1500</v>
      </c>
    </row>
    <row r="21" spans="2:7" x14ac:dyDescent="0.2">
      <c r="B21" s="12">
        <v>42969</v>
      </c>
      <c r="C21" s="13" t="s">
        <v>31</v>
      </c>
      <c r="D21" s="14" t="s">
        <v>28</v>
      </c>
      <c r="E21" s="14" t="s">
        <v>33</v>
      </c>
      <c r="F21" s="14" t="s">
        <v>79</v>
      </c>
      <c r="G21" s="16">
        <v>5120</v>
      </c>
    </row>
    <row r="22" spans="2:7" x14ac:dyDescent="0.2">
      <c r="B22" s="12">
        <v>42970</v>
      </c>
      <c r="C22" s="13" t="s">
        <v>27</v>
      </c>
      <c r="D22" s="14" t="s">
        <v>30</v>
      </c>
      <c r="E22" s="14" t="s">
        <v>29</v>
      </c>
      <c r="F22" s="14" t="s">
        <v>80</v>
      </c>
      <c r="G22" s="16">
        <v>1204</v>
      </c>
    </row>
    <row r="23" spans="2:7" x14ac:dyDescent="0.2">
      <c r="B23" s="12">
        <v>42971</v>
      </c>
      <c r="C23" s="13" t="s">
        <v>34</v>
      </c>
      <c r="D23" s="14" t="s">
        <v>28</v>
      </c>
      <c r="E23" s="14" t="s">
        <v>33</v>
      </c>
      <c r="F23" s="14" t="s">
        <v>81</v>
      </c>
      <c r="G23" s="16">
        <v>3400</v>
      </c>
    </row>
    <row r="24" spans="2:7" x14ac:dyDescent="0.2">
      <c r="B24" s="12">
        <v>42972</v>
      </c>
      <c r="C24" s="13" t="s">
        <v>31</v>
      </c>
      <c r="D24" s="14" t="s">
        <v>32</v>
      </c>
      <c r="E24" s="14" t="s">
        <v>29</v>
      </c>
      <c r="F24" s="14" t="s">
        <v>82</v>
      </c>
      <c r="G24" s="16">
        <v>3540</v>
      </c>
    </row>
    <row r="25" spans="2:7" x14ac:dyDescent="0.2">
      <c r="B25" s="12">
        <v>42975</v>
      </c>
      <c r="C25" s="13" t="s">
        <v>36</v>
      </c>
      <c r="D25" s="14" t="s">
        <v>30</v>
      </c>
      <c r="E25" s="14" t="s">
        <v>29</v>
      </c>
      <c r="F25" s="14" t="s">
        <v>83</v>
      </c>
      <c r="G25" s="16">
        <v>1504</v>
      </c>
    </row>
    <row r="26" spans="2:7" x14ac:dyDescent="0.2">
      <c r="B26" s="12">
        <v>42975</v>
      </c>
      <c r="C26" s="13" t="s">
        <v>31</v>
      </c>
      <c r="D26" s="14" t="s">
        <v>35</v>
      </c>
      <c r="E26" s="14" t="s">
        <v>29</v>
      </c>
      <c r="F26" s="14" t="s">
        <v>84</v>
      </c>
      <c r="G26" s="16">
        <v>330</v>
      </c>
    </row>
    <row r="27" spans="2:7" x14ac:dyDescent="0.2">
      <c r="B27" s="12">
        <v>42976</v>
      </c>
      <c r="C27" s="13" t="s">
        <v>27</v>
      </c>
      <c r="D27" s="14" t="s">
        <v>32</v>
      </c>
      <c r="E27" s="14" t="s">
        <v>33</v>
      </c>
      <c r="F27" s="14" t="s">
        <v>85</v>
      </c>
      <c r="G27" s="16">
        <v>6240</v>
      </c>
    </row>
    <row r="28" spans="2:7" x14ac:dyDescent="0.2">
      <c r="B28" s="12">
        <v>42977</v>
      </c>
      <c r="C28" s="13" t="s">
        <v>27</v>
      </c>
      <c r="D28" s="14" t="s">
        <v>30</v>
      </c>
      <c r="E28" s="14" t="s">
        <v>29</v>
      </c>
      <c r="F28" s="14" t="s">
        <v>86</v>
      </c>
      <c r="G28" s="16">
        <v>1260</v>
      </c>
    </row>
    <row r="29" spans="2:7" x14ac:dyDescent="0.2">
      <c r="B29" s="12">
        <v>42977</v>
      </c>
      <c r="C29" s="13" t="s">
        <v>34</v>
      </c>
      <c r="D29" s="14" t="s">
        <v>32</v>
      </c>
      <c r="E29" s="14" t="s">
        <v>33</v>
      </c>
      <c r="F29" s="14" t="s">
        <v>87</v>
      </c>
      <c r="G29" s="16">
        <v>4800</v>
      </c>
    </row>
    <row r="30" spans="2:7" x14ac:dyDescent="0.2">
      <c r="B30" s="12">
        <v>42977</v>
      </c>
      <c r="C30" s="13" t="s">
        <v>31</v>
      </c>
      <c r="D30" s="14" t="s">
        <v>30</v>
      </c>
      <c r="E30" s="14" t="s">
        <v>29</v>
      </c>
      <c r="F30" s="14" t="s">
        <v>88</v>
      </c>
      <c r="G30" s="16">
        <v>1520</v>
      </c>
    </row>
    <row r="31" spans="2:7" x14ac:dyDescent="0.2">
      <c r="B31" s="12">
        <v>42978</v>
      </c>
      <c r="C31" s="13" t="s">
        <v>36</v>
      </c>
      <c r="D31" s="14" t="s">
        <v>28</v>
      </c>
      <c r="E31" s="14" t="s">
        <v>29</v>
      </c>
      <c r="F31" s="14" t="s">
        <v>89</v>
      </c>
      <c r="G31" s="16">
        <v>985</v>
      </c>
    </row>
    <row r="32" spans="2:7" x14ac:dyDescent="0.2">
      <c r="B32" s="12">
        <v>42978</v>
      </c>
      <c r="C32" s="13" t="s">
        <v>34</v>
      </c>
      <c r="D32" s="14" t="s">
        <v>30</v>
      </c>
      <c r="E32" s="14" t="s">
        <v>33</v>
      </c>
      <c r="F32" s="14" t="s">
        <v>90</v>
      </c>
      <c r="G32" s="16">
        <v>1680</v>
      </c>
    </row>
    <row r="33" spans="2:7" x14ac:dyDescent="0.2">
      <c r="B33" s="12">
        <v>42978</v>
      </c>
      <c r="C33" s="13" t="s">
        <v>31</v>
      </c>
      <c r="D33" s="14" t="s">
        <v>30</v>
      </c>
      <c r="E33" s="14" t="s">
        <v>29</v>
      </c>
      <c r="F33" s="14" t="s">
        <v>91</v>
      </c>
      <c r="G33" s="16">
        <v>1200</v>
      </c>
    </row>
    <row r="34" spans="2:7" x14ac:dyDescent="0.2">
      <c r="B34" s="12">
        <v>42979</v>
      </c>
      <c r="C34" s="13" t="s">
        <v>27</v>
      </c>
      <c r="D34" s="14" t="s">
        <v>28</v>
      </c>
      <c r="E34" s="14" t="s">
        <v>29</v>
      </c>
      <c r="F34" s="14" t="s">
        <v>92</v>
      </c>
      <c r="G34" s="16">
        <v>750</v>
      </c>
    </row>
    <row r="35" spans="2:7" x14ac:dyDescent="0.2">
      <c r="B35" s="12">
        <v>42979</v>
      </c>
      <c r="C35" s="13" t="s">
        <v>36</v>
      </c>
      <c r="D35" s="14" t="s">
        <v>30</v>
      </c>
      <c r="E35" s="14" t="s">
        <v>29</v>
      </c>
      <c r="F35" s="14" t="s">
        <v>93</v>
      </c>
      <c r="G35" s="16">
        <v>280</v>
      </c>
    </row>
    <row r="36" spans="2:7" x14ac:dyDescent="0.2">
      <c r="B36" s="12">
        <v>42979</v>
      </c>
      <c r="C36" s="13" t="s">
        <v>34</v>
      </c>
      <c r="D36" s="14" t="s">
        <v>28</v>
      </c>
      <c r="E36" s="14" t="s">
        <v>33</v>
      </c>
      <c r="F36" s="14" t="s">
        <v>94</v>
      </c>
      <c r="G36" s="16">
        <v>10160</v>
      </c>
    </row>
    <row r="37" spans="2:7" x14ac:dyDescent="0.2">
      <c r="B37" s="12">
        <v>42979</v>
      </c>
      <c r="C37" s="13" t="s">
        <v>31</v>
      </c>
      <c r="D37" s="14" t="s">
        <v>32</v>
      </c>
      <c r="E37" s="14" t="s">
        <v>29</v>
      </c>
      <c r="F37" s="14" t="s">
        <v>95</v>
      </c>
      <c r="G37" s="16">
        <v>1650</v>
      </c>
    </row>
    <row r="38" spans="2:7" x14ac:dyDescent="0.2">
      <c r="B38" s="12">
        <v>42980</v>
      </c>
      <c r="C38" s="13" t="s">
        <v>31</v>
      </c>
      <c r="D38" s="14" t="s">
        <v>30</v>
      </c>
      <c r="E38" s="14" t="s">
        <v>29</v>
      </c>
      <c r="F38" s="14" t="s">
        <v>96</v>
      </c>
      <c r="G38" s="16">
        <v>302</v>
      </c>
    </row>
    <row r="39" spans="2:7" x14ac:dyDescent="0.2">
      <c r="B39" s="12">
        <v>42982</v>
      </c>
      <c r="C39" s="13" t="s">
        <v>27</v>
      </c>
      <c r="D39" s="14" t="s">
        <v>28</v>
      </c>
      <c r="E39" s="14" t="s">
        <v>33</v>
      </c>
      <c r="F39" s="14" t="s">
        <v>97</v>
      </c>
      <c r="G39" s="16">
        <v>2240</v>
      </c>
    </row>
    <row r="40" spans="2:7" x14ac:dyDescent="0.2">
      <c r="B40" s="12">
        <v>42982</v>
      </c>
      <c r="C40" s="13" t="s">
        <v>27</v>
      </c>
      <c r="D40" s="14" t="s">
        <v>35</v>
      </c>
      <c r="E40" s="14" t="s">
        <v>33</v>
      </c>
      <c r="F40" s="14" t="s">
        <v>98</v>
      </c>
      <c r="G40" s="16">
        <v>6420</v>
      </c>
    </row>
    <row r="41" spans="2:7" x14ac:dyDescent="0.2">
      <c r="B41" s="12">
        <v>42982</v>
      </c>
      <c r="C41" s="13" t="s">
        <v>31</v>
      </c>
      <c r="D41" s="14" t="s">
        <v>28</v>
      </c>
      <c r="E41" s="14" t="s">
        <v>29</v>
      </c>
      <c r="F41" s="14" t="s">
        <v>99</v>
      </c>
      <c r="G41" s="16">
        <v>840</v>
      </c>
    </row>
    <row r="42" spans="2:7" x14ac:dyDescent="0.2">
      <c r="B42" s="12">
        <v>42983</v>
      </c>
      <c r="C42" s="13" t="s">
        <v>27</v>
      </c>
      <c r="D42" s="14" t="s">
        <v>32</v>
      </c>
      <c r="E42" s="14" t="s">
        <v>29</v>
      </c>
      <c r="F42" s="14" t="s">
        <v>100</v>
      </c>
      <c r="G42" s="16">
        <v>1420</v>
      </c>
    </row>
    <row r="43" spans="2:7" x14ac:dyDescent="0.2">
      <c r="B43" s="12">
        <v>42983</v>
      </c>
      <c r="C43" s="13" t="s">
        <v>34</v>
      </c>
      <c r="D43" s="14" t="s">
        <v>30</v>
      </c>
      <c r="E43" s="14" t="s">
        <v>29</v>
      </c>
      <c r="F43" s="14" t="s">
        <v>101</v>
      </c>
      <c r="G43" s="16">
        <v>2840</v>
      </c>
    </row>
    <row r="44" spans="2:7" x14ac:dyDescent="0.2">
      <c r="B44" s="12">
        <v>42983</v>
      </c>
      <c r="C44" s="13" t="s">
        <v>31</v>
      </c>
      <c r="D44" s="14" t="s">
        <v>32</v>
      </c>
      <c r="E44" s="14" t="s">
        <v>29</v>
      </c>
      <c r="F44" s="14" t="s">
        <v>102</v>
      </c>
      <c r="G44" s="16">
        <v>350</v>
      </c>
    </row>
    <row r="45" spans="2:7" x14ac:dyDescent="0.2">
      <c r="B45" s="12">
        <v>42984</v>
      </c>
      <c r="C45" s="13" t="s">
        <v>27</v>
      </c>
      <c r="D45" s="14" t="s">
        <v>30</v>
      </c>
      <c r="E45" s="14" t="s">
        <v>29</v>
      </c>
      <c r="F45" s="14" t="s">
        <v>103</v>
      </c>
      <c r="G45" s="16">
        <v>440</v>
      </c>
    </row>
    <row r="46" spans="2:7" x14ac:dyDescent="0.2">
      <c r="B46" s="12">
        <v>42984</v>
      </c>
      <c r="C46" s="13" t="s">
        <v>36</v>
      </c>
      <c r="D46" s="14" t="s">
        <v>30</v>
      </c>
      <c r="E46" s="14" t="s">
        <v>29</v>
      </c>
      <c r="F46" s="14" t="s">
        <v>104</v>
      </c>
      <c r="G46" s="16">
        <v>1500</v>
      </c>
    </row>
    <row r="47" spans="2:7" x14ac:dyDescent="0.2">
      <c r="B47" s="12">
        <v>42984</v>
      </c>
      <c r="C47" s="13" t="s">
        <v>34</v>
      </c>
      <c r="D47" s="14" t="s">
        <v>28</v>
      </c>
      <c r="E47" s="14" t="s">
        <v>29</v>
      </c>
      <c r="F47" s="14" t="s">
        <v>105</v>
      </c>
      <c r="G47" s="16">
        <v>2900</v>
      </c>
    </row>
    <row r="48" spans="2:7" x14ac:dyDescent="0.2">
      <c r="B48" s="12">
        <v>42984</v>
      </c>
      <c r="C48" s="13" t="s">
        <v>31</v>
      </c>
      <c r="D48" s="14" t="s">
        <v>28</v>
      </c>
      <c r="E48" s="14" t="s">
        <v>33</v>
      </c>
      <c r="F48" s="14" t="s">
        <v>106</v>
      </c>
      <c r="G48" s="16">
        <v>5120</v>
      </c>
    </row>
    <row r="49" spans="2:7" x14ac:dyDescent="0.2">
      <c r="B49" s="12">
        <v>42985</v>
      </c>
      <c r="C49" s="13" t="s">
        <v>27</v>
      </c>
      <c r="D49" s="14" t="s">
        <v>30</v>
      </c>
      <c r="E49" s="14" t="s">
        <v>29</v>
      </c>
      <c r="F49" s="14" t="s">
        <v>107</v>
      </c>
      <c r="G49" s="16">
        <v>1204</v>
      </c>
    </row>
    <row r="50" spans="2:7" x14ac:dyDescent="0.2">
      <c r="B50" s="12">
        <v>42985</v>
      </c>
      <c r="C50" s="13" t="s">
        <v>34</v>
      </c>
      <c r="D50" s="14" t="s">
        <v>28</v>
      </c>
      <c r="E50" s="14" t="s">
        <v>33</v>
      </c>
      <c r="F50" s="14" t="s">
        <v>108</v>
      </c>
      <c r="G50" s="16">
        <v>3400</v>
      </c>
    </row>
    <row r="51" spans="2:7" x14ac:dyDescent="0.2">
      <c r="B51" s="12">
        <v>42985</v>
      </c>
      <c r="C51" s="13" t="s">
        <v>31</v>
      </c>
      <c r="D51" s="14" t="s">
        <v>32</v>
      </c>
      <c r="E51" s="14" t="s">
        <v>29</v>
      </c>
      <c r="F51" s="14" t="s">
        <v>109</v>
      </c>
      <c r="G51" s="16">
        <v>3540</v>
      </c>
    </row>
    <row r="52" spans="2:7" x14ac:dyDescent="0.2">
      <c r="B52" s="12">
        <v>42986</v>
      </c>
      <c r="C52" s="13" t="s">
        <v>27</v>
      </c>
      <c r="D52" s="14" t="s">
        <v>32</v>
      </c>
      <c r="E52" s="14" t="s">
        <v>33</v>
      </c>
      <c r="F52" s="14" t="s">
        <v>110</v>
      </c>
      <c r="G52" s="16">
        <v>6240</v>
      </c>
    </row>
    <row r="53" spans="2:7" x14ac:dyDescent="0.2">
      <c r="B53" s="12">
        <v>42986</v>
      </c>
      <c r="C53" s="13" t="s">
        <v>36</v>
      </c>
      <c r="D53" s="14" t="s">
        <v>30</v>
      </c>
      <c r="E53" s="14" t="s">
        <v>29</v>
      </c>
      <c r="F53" s="14" t="s">
        <v>111</v>
      </c>
      <c r="G53" s="16">
        <v>1504</v>
      </c>
    </row>
    <row r="54" spans="2:7" x14ac:dyDescent="0.2">
      <c r="B54" s="12">
        <v>42986</v>
      </c>
      <c r="C54" s="13" t="s">
        <v>34</v>
      </c>
      <c r="D54" s="14" t="s">
        <v>32</v>
      </c>
      <c r="E54" s="14" t="s">
        <v>29</v>
      </c>
      <c r="F54" s="14" t="s">
        <v>112</v>
      </c>
      <c r="G54" s="16">
        <v>840</v>
      </c>
    </row>
    <row r="55" spans="2:7" x14ac:dyDescent="0.2">
      <c r="B55" s="12">
        <v>42986</v>
      </c>
      <c r="C55" s="13" t="s">
        <v>31</v>
      </c>
      <c r="D55" s="14" t="s">
        <v>35</v>
      </c>
      <c r="E55" s="14" t="s">
        <v>29</v>
      </c>
      <c r="F55" s="14" t="s">
        <v>113</v>
      </c>
      <c r="G55" s="16">
        <v>210</v>
      </c>
    </row>
    <row r="56" spans="2:7" x14ac:dyDescent="0.2">
      <c r="B56" s="12">
        <v>42987</v>
      </c>
      <c r="C56" s="13" t="s">
        <v>27</v>
      </c>
      <c r="D56" s="14" t="s">
        <v>28</v>
      </c>
      <c r="E56" s="14" t="s">
        <v>29</v>
      </c>
      <c r="F56" s="14" t="s">
        <v>114</v>
      </c>
      <c r="G56" s="16">
        <v>1390</v>
      </c>
    </row>
    <row r="57" spans="2:7" x14ac:dyDescent="0.2">
      <c r="B57" s="12">
        <v>42987</v>
      </c>
      <c r="C57" s="13" t="s">
        <v>31</v>
      </c>
      <c r="D57" s="14" t="s">
        <v>30</v>
      </c>
      <c r="E57" s="14" t="s">
        <v>29</v>
      </c>
      <c r="F57" s="14" t="s">
        <v>115</v>
      </c>
      <c r="G57" s="16">
        <v>490</v>
      </c>
    </row>
    <row r="58" spans="2:7" x14ac:dyDescent="0.2">
      <c r="B58" s="12">
        <v>42989</v>
      </c>
      <c r="C58" s="13" t="s">
        <v>27</v>
      </c>
      <c r="D58" s="14" t="s">
        <v>30</v>
      </c>
      <c r="E58" s="14" t="s">
        <v>33</v>
      </c>
      <c r="F58" s="14" t="s">
        <v>116</v>
      </c>
      <c r="G58" s="16">
        <v>11360</v>
      </c>
    </row>
    <row r="59" spans="2:7" x14ac:dyDescent="0.2">
      <c r="B59" s="12">
        <v>42989</v>
      </c>
      <c r="C59" s="13" t="s">
        <v>27</v>
      </c>
      <c r="D59" s="14" t="s">
        <v>30</v>
      </c>
      <c r="E59" s="14" t="s">
        <v>33</v>
      </c>
      <c r="F59" s="14" t="s">
        <v>116</v>
      </c>
      <c r="G59" s="16">
        <v>3440</v>
      </c>
    </row>
    <row r="60" spans="2:7" x14ac:dyDescent="0.2">
      <c r="B60" s="12">
        <v>42989</v>
      </c>
      <c r="C60" s="13" t="s">
        <v>34</v>
      </c>
      <c r="D60" s="14" t="s">
        <v>35</v>
      </c>
      <c r="E60" s="14" t="s">
        <v>29</v>
      </c>
      <c r="F60" s="14" t="s">
        <v>117</v>
      </c>
      <c r="G60" s="16">
        <v>750</v>
      </c>
    </row>
    <row r="61" spans="2:7" x14ac:dyDescent="0.2">
      <c r="B61" s="12">
        <v>42989</v>
      </c>
      <c r="C61" s="13" t="s">
        <v>31</v>
      </c>
      <c r="D61" s="14" t="s">
        <v>28</v>
      </c>
      <c r="E61" s="14" t="s">
        <v>29</v>
      </c>
      <c r="F61" s="14" t="s">
        <v>118</v>
      </c>
      <c r="G61" s="16">
        <v>2540</v>
      </c>
    </row>
    <row r="62" spans="2:7" x14ac:dyDescent="0.2">
      <c r="B62" s="12">
        <v>42989</v>
      </c>
      <c r="C62" s="13" t="s">
        <v>31</v>
      </c>
      <c r="D62" s="14" t="s">
        <v>28</v>
      </c>
      <c r="E62" s="14" t="s">
        <v>29</v>
      </c>
      <c r="F62" s="14" t="s">
        <v>118</v>
      </c>
      <c r="G62" s="16">
        <v>920</v>
      </c>
    </row>
    <row r="63" spans="2:7" x14ac:dyDescent="0.2">
      <c r="B63" s="12">
        <v>42990</v>
      </c>
      <c r="C63" s="13" t="s">
        <v>27</v>
      </c>
      <c r="D63" s="14" t="s">
        <v>28</v>
      </c>
      <c r="E63" s="14" t="s">
        <v>33</v>
      </c>
      <c r="F63" s="14" t="s">
        <v>119</v>
      </c>
      <c r="G63" s="16">
        <v>10160</v>
      </c>
    </row>
    <row r="64" spans="2:7" x14ac:dyDescent="0.2">
      <c r="B64" s="12">
        <v>42990</v>
      </c>
      <c r="C64" s="13" t="s">
        <v>27</v>
      </c>
      <c r="D64" s="14" t="s">
        <v>32</v>
      </c>
      <c r="E64" s="14" t="s">
        <v>29</v>
      </c>
      <c r="F64" s="14" t="s">
        <v>120</v>
      </c>
      <c r="G64" s="16">
        <v>1580</v>
      </c>
    </row>
    <row r="65" spans="2:7" x14ac:dyDescent="0.2">
      <c r="B65" s="12">
        <v>42990</v>
      </c>
      <c r="C65" s="13" t="s">
        <v>36</v>
      </c>
      <c r="D65" s="14" t="s">
        <v>28</v>
      </c>
      <c r="E65" s="14" t="s">
        <v>29</v>
      </c>
      <c r="F65" s="14" t="s">
        <v>121</v>
      </c>
      <c r="G65" s="16">
        <v>2548</v>
      </c>
    </row>
    <row r="66" spans="2:7" x14ac:dyDescent="0.2">
      <c r="B66" s="12">
        <v>42990</v>
      </c>
      <c r="C66" s="13" t="s">
        <v>34</v>
      </c>
      <c r="D66" s="14" t="s">
        <v>30</v>
      </c>
      <c r="E66" s="14" t="s">
        <v>29</v>
      </c>
      <c r="F66" s="14" t="s">
        <v>122</v>
      </c>
      <c r="G66" s="16">
        <v>2555</v>
      </c>
    </row>
    <row r="67" spans="2:7" x14ac:dyDescent="0.2">
      <c r="B67" s="12">
        <v>42990</v>
      </c>
      <c r="C67" s="13" t="s">
        <v>31</v>
      </c>
      <c r="D67" s="14" t="s">
        <v>30</v>
      </c>
      <c r="E67" s="14" t="s">
        <v>29</v>
      </c>
      <c r="F67" s="14" t="s">
        <v>123</v>
      </c>
      <c r="G67" s="16">
        <v>1560</v>
      </c>
    </row>
    <row r="68" spans="2:7" x14ac:dyDescent="0.2">
      <c r="B68" s="12">
        <v>42991</v>
      </c>
      <c r="C68" s="13" t="s">
        <v>27</v>
      </c>
      <c r="D68" s="14" t="s">
        <v>28</v>
      </c>
      <c r="E68" s="14" t="s">
        <v>33</v>
      </c>
      <c r="F68" s="14" t="s">
        <v>124</v>
      </c>
      <c r="G68" s="16">
        <v>7400</v>
      </c>
    </row>
    <row r="69" spans="2:7" x14ac:dyDescent="0.2">
      <c r="B69" s="12">
        <v>42991</v>
      </c>
      <c r="C69" s="13" t="s">
        <v>27</v>
      </c>
      <c r="D69" s="14" t="s">
        <v>32</v>
      </c>
      <c r="E69" s="14" t="s">
        <v>33</v>
      </c>
      <c r="F69" s="14" t="s">
        <v>125</v>
      </c>
      <c r="G69" s="16">
        <v>5800</v>
      </c>
    </row>
    <row r="70" spans="2:7" x14ac:dyDescent="0.2">
      <c r="B70" s="12">
        <v>42991</v>
      </c>
      <c r="C70" s="13" t="s">
        <v>34</v>
      </c>
      <c r="D70" s="14" t="s">
        <v>30</v>
      </c>
      <c r="E70" s="14" t="s">
        <v>29</v>
      </c>
      <c r="F70" s="14" t="s">
        <v>126</v>
      </c>
      <c r="G70" s="16">
        <v>1500</v>
      </c>
    </row>
    <row r="71" spans="2:7" x14ac:dyDescent="0.2">
      <c r="B71" s="12">
        <v>42991</v>
      </c>
      <c r="C71" s="13" t="s">
        <v>31</v>
      </c>
      <c r="D71" s="14" t="s">
        <v>35</v>
      </c>
      <c r="E71" s="14" t="s">
        <v>29</v>
      </c>
      <c r="F71" s="14" t="s">
        <v>127</v>
      </c>
      <c r="G71" s="16">
        <v>460</v>
      </c>
    </row>
    <row r="72" spans="2:7" x14ac:dyDescent="0.2">
      <c r="B72" s="12">
        <v>42991</v>
      </c>
      <c r="C72" s="13" t="s">
        <v>31</v>
      </c>
      <c r="D72" s="14" t="s">
        <v>30</v>
      </c>
      <c r="E72" s="14" t="s">
        <v>29</v>
      </c>
      <c r="F72" s="14" t="s">
        <v>128</v>
      </c>
      <c r="G72" s="16">
        <v>700</v>
      </c>
    </row>
    <row r="73" spans="2:7" x14ac:dyDescent="0.2">
      <c r="B73" s="12">
        <v>42993</v>
      </c>
      <c r="C73" s="15" t="s">
        <v>36</v>
      </c>
      <c r="D73" s="14" t="s">
        <v>32</v>
      </c>
      <c r="E73" s="14" t="s">
        <v>33</v>
      </c>
      <c r="F73" s="14" t="s">
        <v>129</v>
      </c>
      <c r="G73" s="16">
        <v>8480</v>
      </c>
    </row>
    <row r="74" spans="2:7" x14ac:dyDescent="0.2">
      <c r="B74" s="12">
        <v>42993</v>
      </c>
      <c r="C74" s="13" t="s">
        <v>31</v>
      </c>
      <c r="D74" s="14" t="s">
        <v>32</v>
      </c>
      <c r="E74" s="14" t="s">
        <v>29</v>
      </c>
      <c r="F74" s="14" t="s">
        <v>130</v>
      </c>
      <c r="G74" s="16">
        <v>2800</v>
      </c>
    </row>
    <row r="75" spans="2:7" x14ac:dyDescent="0.2">
      <c r="B75" s="12">
        <v>42993</v>
      </c>
      <c r="C75" s="13" t="s">
        <v>31</v>
      </c>
      <c r="D75" s="14" t="s">
        <v>32</v>
      </c>
      <c r="E75" s="14" t="s">
        <v>29</v>
      </c>
      <c r="F75" s="14" t="s">
        <v>130</v>
      </c>
      <c r="G75" s="16">
        <v>4560</v>
      </c>
    </row>
    <row r="76" spans="2:7" x14ac:dyDescent="0.2">
      <c r="B76" s="12">
        <v>42993</v>
      </c>
      <c r="C76" s="13" t="s">
        <v>31</v>
      </c>
      <c r="D76" s="14" t="s">
        <v>30</v>
      </c>
      <c r="E76" s="14" t="s">
        <v>29</v>
      </c>
      <c r="F76" s="14" t="s">
        <v>131</v>
      </c>
      <c r="G76" s="16">
        <v>1590</v>
      </c>
    </row>
    <row r="77" spans="2:7" x14ac:dyDescent="0.2">
      <c r="B77" s="12">
        <v>42993</v>
      </c>
      <c r="C77" s="13" t="s">
        <v>27</v>
      </c>
      <c r="D77" s="14" t="s">
        <v>30</v>
      </c>
      <c r="E77" s="14" t="s">
        <v>29</v>
      </c>
      <c r="F77" s="14" t="s">
        <v>132</v>
      </c>
      <c r="G77" s="16">
        <v>2500</v>
      </c>
    </row>
    <row r="78" spans="2:7" x14ac:dyDescent="0.2">
      <c r="B78" s="12">
        <v>42993</v>
      </c>
      <c r="C78" s="13" t="s">
        <v>34</v>
      </c>
      <c r="D78" s="14" t="s">
        <v>32</v>
      </c>
      <c r="E78" s="14" t="s">
        <v>29</v>
      </c>
      <c r="F78" s="14" t="s">
        <v>133</v>
      </c>
      <c r="G78" s="16">
        <v>2555</v>
      </c>
    </row>
    <row r="79" spans="2:7" x14ac:dyDescent="0.2">
      <c r="B79" s="12">
        <v>42993</v>
      </c>
      <c r="C79" s="13" t="s">
        <v>31</v>
      </c>
      <c r="D79" s="14" t="s">
        <v>30</v>
      </c>
      <c r="E79" s="14" t="s">
        <v>29</v>
      </c>
      <c r="F79" s="14" t="s">
        <v>131</v>
      </c>
      <c r="G79" s="16">
        <v>1220</v>
      </c>
    </row>
    <row r="80" spans="2:7" x14ac:dyDescent="0.2">
      <c r="B80" s="12">
        <v>42996</v>
      </c>
      <c r="C80" s="13" t="s">
        <v>27</v>
      </c>
      <c r="D80" s="14" t="s">
        <v>28</v>
      </c>
      <c r="E80" s="14" t="s">
        <v>29</v>
      </c>
      <c r="F80" s="14" t="s">
        <v>134</v>
      </c>
      <c r="G80" s="16">
        <v>1580</v>
      </c>
    </row>
    <row r="81" spans="2:7" x14ac:dyDescent="0.2">
      <c r="B81" s="12">
        <v>42996</v>
      </c>
      <c r="C81" s="13" t="s">
        <v>31</v>
      </c>
      <c r="D81" s="14" t="s">
        <v>35</v>
      </c>
      <c r="E81" s="14" t="s">
        <v>33</v>
      </c>
      <c r="F81" s="14" t="s">
        <v>135</v>
      </c>
      <c r="G81" s="16">
        <v>10192</v>
      </c>
    </row>
    <row r="82" spans="2:7" x14ac:dyDescent="0.2">
      <c r="B82" s="12">
        <v>42996</v>
      </c>
      <c r="C82" s="13" t="s">
        <v>31</v>
      </c>
      <c r="D82" s="14" t="s">
        <v>28</v>
      </c>
      <c r="E82" s="14" t="s">
        <v>29</v>
      </c>
      <c r="F82" s="14" t="s">
        <v>136</v>
      </c>
      <c r="G82" s="16">
        <v>460</v>
      </c>
    </row>
    <row r="83" spans="2:7" x14ac:dyDescent="0.2">
      <c r="B83" s="12">
        <v>42997</v>
      </c>
      <c r="C83" s="13" t="s">
        <v>36</v>
      </c>
      <c r="D83" s="14" t="s">
        <v>28</v>
      </c>
      <c r="E83" s="14" t="s">
        <v>33</v>
      </c>
      <c r="F83" s="14" t="s">
        <v>137</v>
      </c>
      <c r="G83" s="16">
        <v>5844</v>
      </c>
    </row>
    <row r="84" spans="2:7" x14ac:dyDescent="0.2">
      <c r="B84" s="12">
        <v>42997</v>
      </c>
      <c r="C84" s="13" t="s">
        <v>34</v>
      </c>
      <c r="D84" s="14" t="s">
        <v>30</v>
      </c>
      <c r="E84" s="14" t="s">
        <v>33</v>
      </c>
      <c r="F84" s="14" t="s">
        <v>138</v>
      </c>
      <c r="G84" s="16">
        <v>6000</v>
      </c>
    </row>
    <row r="85" spans="2:7" x14ac:dyDescent="0.2">
      <c r="B85" s="12">
        <v>42997</v>
      </c>
      <c r="C85" s="13" t="s">
        <v>31</v>
      </c>
      <c r="D85" s="14" t="s">
        <v>30</v>
      </c>
      <c r="E85" s="14" t="s">
        <v>29</v>
      </c>
      <c r="F85" s="14" t="s">
        <v>139</v>
      </c>
      <c r="G85" s="16">
        <v>700</v>
      </c>
    </row>
    <row r="86" spans="2:7" x14ac:dyDescent="0.2">
      <c r="B86" s="12">
        <v>42998</v>
      </c>
      <c r="C86" s="13" t="s">
        <v>27</v>
      </c>
      <c r="D86" s="14" t="s">
        <v>32</v>
      </c>
      <c r="E86" s="14" t="s">
        <v>29</v>
      </c>
      <c r="F86" s="14" t="s">
        <v>140</v>
      </c>
      <c r="G86" s="16">
        <v>550</v>
      </c>
    </row>
    <row r="87" spans="2:7" x14ac:dyDescent="0.2">
      <c r="B87" s="12">
        <v>42998</v>
      </c>
      <c r="C87" s="13" t="s">
        <v>31</v>
      </c>
      <c r="D87" s="14" t="s">
        <v>28</v>
      </c>
      <c r="E87" s="14" t="s">
        <v>29</v>
      </c>
      <c r="F87" s="14" t="s">
        <v>141</v>
      </c>
      <c r="G87" s="16">
        <v>2800</v>
      </c>
    </row>
    <row r="88" spans="2:7" x14ac:dyDescent="0.2">
      <c r="B88" s="12">
        <v>42999</v>
      </c>
      <c r="C88" s="13" t="s">
        <v>36</v>
      </c>
      <c r="D88" s="14" t="s">
        <v>32</v>
      </c>
      <c r="E88" s="14" t="s">
        <v>29</v>
      </c>
      <c r="F88" s="14" t="s">
        <v>142</v>
      </c>
      <c r="G88" s="16">
        <v>1590</v>
      </c>
    </row>
    <row r="89" spans="2:7" x14ac:dyDescent="0.2">
      <c r="B89" s="12">
        <v>42999</v>
      </c>
      <c r="C89" s="13" t="s">
        <v>31</v>
      </c>
      <c r="D89" s="14" t="s">
        <v>30</v>
      </c>
      <c r="E89" s="14" t="s">
        <v>29</v>
      </c>
      <c r="F89" s="14" t="s">
        <v>143</v>
      </c>
      <c r="G89" s="16">
        <v>2800</v>
      </c>
    </row>
    <row r="90" spans="2:7" x14ac:dyDescent="0.2">
      <c r="B90" s="12">
        <v>42999</v>
      </c>
      <c r="C90" s="13" t="s">
        <v>31</v>
      </c>
      <c r="D90" s="14" t="s">
        <v>32</v>
      </c>
      <c r="E90" s="14" t="s">
        <v>29</v>
      </c>
      <c r="F90" s="14" t="s">
        <v>77</v>
      </c>
      <c r="G90" s="16">
        <v>1590</v>
      </c>
    </row>
    <row r="91" spans="2:7" x14ac:dyDescent="0.2">
      <c r="B91" s="12">
        <v>43000</v>
      </c>
      <c r="C91" s="15" t="s">
        <v>27</v>
      </c>
      <c r="D91" s="14" t="s">
        <v>32</v>
      </c>
      <c r="E91" s="14" t="s">
        <v>33</v>
      </c>
      <c r="F91" s="14" t="s">
        <v>144</v>
      </c>
      <c r="G91" s="16">
        <v>8000</v>
      </c>
    </row>
    <row r="92" spans="2:7" x14ac:dyDescent="0.2">
      <c r="B92" s="12">
        <v>43000</v>
      </c>
      <c r="C92" s="15" t="s">
        <v>36</v>
      </c>
      <c r="D92" s="14" t="s">
        <v>32</v>
      </c>
      <c r="E92" s="14" t="s">
        <v>33</v>
      </c>
      <c r="F92" s="14" t="s">
        <v>145</v>
      </c>
      <c r="G92" s="16">
        <v>8800</v>
      </c>
    </row>
    <row r="93" spans="2:7" x14ac:dyDescent="0.2">
      <c r="B93" s="12">
        <v>43000</v>
      </c>
      <c r="C93" s="13" t="s">
        <v>34</v>
      </c>
      <c r="D93" s="14" t="s">
        <v>30</v>
      </c>
      <c r="E93" s="14" t="s">
        <v>29</v>
      </c>
      <c r="F93" s="14" t="s">
        <v>146</v>
      </c>
      <c r="G93" s="16">
        <v>2500</v>
      </c>
    </row>
    <row r="94" spans="2:7" x14ac:dyDescent="0.2">
      <c r="B94" s="12">
        <v>43000</v>
      </c>
      <c r="C94" s="13" t="s">
        <v>31</v>
      </c>
      <c r="D94" s="14" t="s">
        <v>30</v>
      </c>
      <c r="E94" s="14" t="s">
        <v>29</v>
      </c>
      <c r="F94" s="14" t="s">
        <v>147</v>
      </c>
      <c r="G94" s="16">
        <v>1220</v>
      </c>
    </row>
    <row r="95" spans="2:7" x14ac:dyDescent="0.2">
      <c r="B95" s="12">
        <v>43003</v>
      </c>
      <c r="C95" s="13" t="s">
        <v>27</v>
      </c>
      <c r="D95" s="14" t="s">
        <v>32</v>
      </c>
      <c r="E95" s="14" t="s">
        <v>33</v>
      </c>
      <c r="F95" s="14" t="s">
        <v>148</v>
      </c>
      <c r="G95" s="16">
        <v>5800</v>
      </c>
    </row>
    <row r="96" spans="2:7" x14ac:dyDescent="0.2">
      <c r="B96" s="12">
        <v>43003</v>
      </c>
      <c r="C96" s="13" t="s">
        <v>34</v>
      </c>
      <c r="D96" s="14" t="s">
        <v>30</v>
      </c>
      <c r="E96" s="14" t="s">
        <v>29</v>
      </c>
      <c r="F96" s="14" t="s">
        <v>149</v>
      </c>
      <c r="G96" s="16">
        <v>1500</v>
      </c>
    </row>
    <row r="97" spans="2:7" x14ac:dyDescent="0.2">
      <c r="B97" s="12">
        <v>43003</v>
      </c>
      <c r="C97" s="13" t="s">
        <v>31</v>
      </c>
      <c r="D97" s="14" t="s">
        <v>28</v>
      </c>
      <c r="E97" s="14" t="s">
        <v>29</v>
      </c>
      <c r="F97" s="14" t="s">
        <v>150</v>
      </c>
      <c r="G97" s="16">
        <v>9500</v>
      </c>
    </row>
    <row r="98" spans="2:7" x14ac:dyDescent="0.2">
      <c r="B98" s="12">
        <v>43004</v>
      </c>
      <c r="C98" s="13" t="s">
        <v>31</v>
      </c>
      <c r="D98" s="14" t="s">
        <v>30</v>
      </c>
      <c r="E98" s="14" t="s">
        <v>29</v>
      </c>
      <c r="F98" s="14" t="s">
        <v>151</v>
      </c>
      <c r="G98" s="16">
        <v>3200</v>
      </c>
    </row>
    <row r="99" spans="2:7" x14ac:dyDescent="0.2">
      <c r="B99" s="12">
        <v>43005</v>
      </c>
      <c r="C99" s="13" t="s">
        <v>31</v>
      </c>
      <c r="D99" s="14" t="s">
        <v>32</v>
      </c>
      <c r="E99" s="14" t="s">
        <v>29</v>
      </c>
      <c r="F99" s="14" t="s">
        <v>152</v>
      </c>
      <c r="G99" s="16">
        <v>2800</v>
      </c>
    </row>
    <row r="100" spans="2:7" x14ac:dyDescent="0.2">
      <c r="B100" s="12">
        <v>43006</v>
      </c>
      <c r="C100" s="15" t="s">
        <v>36</v>
      </c>
      <c r="D100" s="14" t="s">
        <v>32</v>
      </c>
      <c r="E100" s="14" t="s">
        <v>33</v>
      </c>
      <c r="F100" s="14" t="s">
        <v>153</v>
      </c>
      <c r="G100" s="16">
        <v>7700</v>
      </c>
    </row>
    <row r="101" spans="2:7" x14ac:dyDescent="0.2">
      <c r="B101" s="12">
        <v>43007</v>
      </c>
      <c r="C101" s="13" t="s">
        <v>27</v>
      </c>
      <c r="D101" s="14" t="s">
        <v>30</v>
      </c>
      <c r="E101" s="14" t="s">
        <v>29</v>
      </c>
      <c r="F101" s="14" t="s">
        <v>154</v>
      </c>
      <c r="G101" s="16">
        <v>2500</v>
      </c>
    </row>
    <row r="102" spans="2:7" x14ac:dyDescent="0.2">
      <c r="B102" s="12">
        <v>43011</v>
      </c>
      <c r="C102" s="13" t="s">
        <v>27</v>
      </c>
      <c r="D102" s="14" t="s">
        <v>30</v>
      </c>
      <c r="E102" s="14" t="s">
        <v>33</v>
      </c>
      <c r="F102" s="14" t="s">
        <v>155</v>
      </c>
      <c r="G102" s="16">
        <v>11360</v>
      </c>
    </row>
    <row r="103" spans="2:7" x14ac:dyDescent="0.2">
      <c r="B103" s="12">
        <v>43011</v>
      </c>
      <c r="C103" s="13" t="s">
        <v>36</v>
      </c>
      <c r="D103" s="14" t="s">
        <v>30</v>
      </c>
      <c r="E103" s="14" t="s">
        <v>33</v>
      </c>
      <c r="F103" s="14" t="s">
        <v>156</v>
      </c>
      <c r="G103" s="16">
        <v>8800</v>
      </c>
    </row>
    <row r="104" spans="2:7" x14ac:dyDescent="0.2">
      <c r="B104" s="12">
        <v>43011</v>
      </c>
      <c r="C104" s="13" t="s">
        <v>34</v>
      </c>
      <c r="D104" s="14" t="s">
        <v>35</v>
      </c>
      <c r="E104" s="14" t="s">
        <v>29</v>
      </c>
      <c r="F104" s="14" t="s">
        <v>157</v>
      </c>
      <c r="G104" s="16">
        <v>750</v>
      </c>
    </row>
    <row r="105" spans="2:7" x14ac:dyDescent="0.2">
      <c r="B105" s="12">
        <v>43011</v>
      </c>
      <c r="C105" s="13" t="s">
        <v>31</v>
      </c>
      <c r="D105" s="14" t="s">
        <v>28</v>
      </c>
      <c r="E105" s="14" t="s">
        <v>29</v>
      </c>
      <c r="F105" s="14" t="s">
        <v>158</v>
      </c>
      <c r="G105" s="16">
        <v>2540</v>
      </c>
    </row>
    <row r="106" spans="2:7" x14ac:dyDescent="0.2">
      <c r="B106" s="12">
        <v>43012</v>
      </c>
      <c r="C106" s="13" t="s">
        <v>27</v>
      </c>
      <c r="D106" s="14" t="s">
        <v>28</v>
      </c>
      <c r="E106" s="14" t="s">
        <v>33</v>
      </c>
      <c r="F106" s="14" t="s">
        <v>97</v>
      </c>
      <c r="G106" s="16">
        <v>5400</v>
      </c>
    </row>
    <row r="107" spans="2:7" x14ac:dyDescent="0.2">
      <c r="B107" s="12">
        <v>43012</v>
      </c>
      <c r="C107" s="13" t="s">
        <v>34</v>
      </c>
      <c r="D107" s="14" t="s">
        <v>30</v>
      </c>
      <c r="E107" s="14" t="s">
        <v>29</v>
      </c>
      <c r="F107" s="14" t="s">
        <v>159</v>
      </c>
      <c r="G107" s="16">
        <v>6840</v>
      </c>
    </row>
    <row r="108" spans="2:7" x14ac:dyDescent="0.2">
      <c r="B108" s="12">
        <v>43012</v>
      </c>
      <c r="C108" s="13" t="s">
        <v>31</v>
      </c>
      <c r="D108" s="14" t="s">
        <v>28</v>
      </c>
      <c r="E108" s="14" t="s">
        <v>29</v>
      </c>
      <c r="F108" s="14" t="s">
        <v>99</v>
      </c>
      <c r="G108" s="16">
        <v>3260</v>
      </c>
    </row>
    <row r="109" spans="2:7" x14ac:dyDescent="0.2">
      <c r="B109" s="12">
        <v>43012</v>
      </c>
      <c r="C109" s="13" t="s">
        <v>31</v>
      </c>
      <c r="D109" s="14" t="s">
        <v>30</v>
      </c>
      <c r="E109" s="14" t="s">
        <v>29</v>
      </c>
      <c r="F109" s="14" t="s">
        <v>160</v>
      </c>
      <c r="G109" s="16">
        <v>3500</v>
      </c>
    </row>
    <row r="110" spans="2:7" x14ac:dyDescent="0.2">
      <c r="B110" s="12">
        <v>43017</v>
      </c>
      <c r="C110" s="15" t="s">
        <v>27</v>
      </c>
      <c r="D110" s="14" t="s">
        <v>32</v>
      </c>
      <c r="E110" s="14" t="s">
        <v>33</v>
      </c>
      <c r="F110" s="14" t="s">
        <v>161</v>
      </c>
      <c r="G110" s="16">
        <v>800</v>
      </c>
    </row>
    <row r="111" spans="2:7" x14ac:dyDescent="0.2">
      <c r="B111" s="12">
        <v>43017</v>
      </c>
      <c r="C111" s="13" t="s">
        <v>34</v>
      </c>
      <c r="D111" s="14" t="s">
        <v>30</v>
      </c>
      <c r="E111" s="14" t="s">
        <v>29</v>
      </c>
      <c r="F111" s="14" t="s">
        <v>162</v>
      </c>
      <c r="G111" s="16">
        <v>1500</v>
      </c>
    </row>
    <row r="112" spans="2:7" x14ac:dyDescent="0.2">
      <c r="B112" s="12">
        <v>43017</v>
      </c>
      <c r="C112" s="13" t="s">
        <v>31</v>
      </c>
      <c r="D112" s="14" t="s">
        <v>32</v>
      </c>
      <c r="E112" s="14" t="s">
        <v>29</v>
      </c>
      <c r="F112" s="14" t="s">
        <v>163</v>
      </c>
      <c r="G112" s="16">
        <v>1800</v>
      </c>
    </row>
    <row r="113" spans="2:7" x14ac:dyDescent="0.2">
      <c r="B113" s="12">
        <v>43018</v>
      </c>
      <c r="C113" s="15" t="s">
        <v>36</v>
      </c>
      <c r="D113" s="14" t="s">
        <v>32</v>
      </c>
      <c r="E113" s="14" t="s">
        <v>33</v>
      </c>
      <c r="F113" s="14" t="s">
        <v>164</v>
      </c>
      <c r="G113" s="16">
        <v>7800</v>
      </c>
    </row>
    <row r="114" spans="2:7" x14ac:dyDescent="0.2">
      <c r="B114" s="12">
        <v>43018</v>
      </c>
      <c r="C114" s="13" t="s">
        <v>31</v>
      </c>
      <c r="D114" s="14" t="s">
        <v>30</v>
      </c>
      <c r="E114" s="14" t="s">
        <v>29</v>
      </c>
      <c r="F114" s="14" t="s">
        <v>165</v>
      </c>
      <c r="G114" s="16">
        <v>110</v>
      </c>
    </row>
    <row r="115" spans="2:7" x14ac:dyDescent="0.2">
      <c r="B115" s="12">
        <v>43019</v>
      </c>
      <c r="C115" s="13" t="s">
        <v>27</v>
      </c>
      <c r="D115" s="14" t="s">
        <v>32</v>
      </c>
      <c r="E115" s="14" t="s">
        <v>33</v>
      </c>
      <c r="F115" s="14" t="s">
        <v>166</v>
      </c>
      <c r="G115" s="16">
        <v>1850</v>
      </c>
    </row>
    <row r="116" spans="2:7" x14ac:dyDescent="0.2">
      <c r="B116" s="12">
        <v>43019</v>
      </c>
      <c r="C116" s="13" t="s">
        <v>34</v>
      </c>
      <c r="D116" s="14" t="s">
        <v>30</v>
      </c>
      <c r="E116" s="14" t="s">
        <v>29</v>
      </c>
      <c r="F116" s="14" t="s">
        <v>167</v>
      </c>
      <c r="G116" s="16">
        <v>2000</v>
      </c>
    </row>
    <row r="117" spans="2:7" x14ac:dyDescent="0.2">
      <c r="B117" s="12">
        <v>43019</v>
      </c>
      <c r="C117" s="13" t="s">
        <v>31</v>
      </c>
      <c r="D117" s="14" t="s">
        <v>28</v>
      </c>
      <c r="E117" s="14" t="s">
        <v>29</v>
      </c>
      <c r="F117" s="14" t="s">
        <v>118</v>
      </c>
      <c r="G117" s="16">
        <v>520</v>
      </c>
    </row>
    <row r="118" spans="2:7" x14ac:dyDescent="0.2">
      <c r="B118" s="12">
        <v>43020</v>
      </c>
      <c r="C118" s="13" t="s">
        <v>31</v>
      </c>
      <c r="D118" s="14" t="s">
        <v>30</v>
      </c>
      <c r="E118" s="14" t="s">
        <v>29</v>
      </c>
      <c r="F118" s="14" t="s">
        <v>123</v>
      </c>
      <c r="G118" s="16">
        <v>690</v>
      </c>
    </row>
    <row r="119" spans="2:7" x14ac:dyDescent="0.2">
      <c r="B119" s="12">
        <v>43020</v>
      </c>
      <c r="C119" s="13" t="s">
        <v>27</v>
      </c>
      <c r="D119" s="14" t="s">
        <v>30</v>
      </c>
      <c r="E119" s="14" t="s">
        <v>29</v>
      </c>
      <c r="F119" s="14" t="s">
        <v>168</v>
      </c>
      <c r="G119" s="16">
        <v>2500</v>
      </c>
    </row>
    <row r="120" spans="2:7" x14ac:dyDescent="0.2">
      <c r="B120" s="12">
        <v>43020</v>
      </c>
      <c r="C120" s="15" t="s">
        <v>36</v>
      </c>
      <c r="D120" s="14" t="s">
        <v>32</v>
      </c>
      <c r="E120" s="14" t="s">
        <v>33</v>
      </c>
      <c r="F120" s="14" t="s">
        <v>169</v>
      </c>
      <c r="G120" s="16">
        <v>7700</v>
      </c>
    </row>
    <row r="121" spans="2:7" x14ac:dyDescent="0.2">
      <c r="B121" s="12">
        <v>43020</v>
      </c>
      <c r="C121" s="13" t="s">
        <v>31</v>
      </c>
      <c r="D121" s="14" t="s">
        <v>32</v>
      </c>
      <c r="E121" s="14" t="s">
        <v>29</v>
      </c>
      <c r="F121" s="14" t="s">
        <v>170</v>
      </c>
      <c r="G121" s="16">
        <v>2800</v>
      </c>
    </row>
    <row r="122" spans="2:7" x14ac:dyDescent="0.2">
      <c r="B122" s="12">
        <v>43024</v>
      </c>
      <c r="C122" s="13" t="s">
        <v>27</v>
      </c>
      <c r="D122" s="14" t="s">
        <v>30</v>
      </c>
      <c r="E122" s="14" t="s">
        <v>33</v>
      </c>
      <c r="F122" s="14" t="s">
        <v>171</v>
      </c>
      <c r="G122" s="16">
        <v>8500</v>
      </c>
    </row>
    <row r="123" spans="2:7" x14ac:dyDescent="0.2">
      <c r="B123" s="12">
        <v>43024</v>
      </c>
      <c r="C123" s="13" t="s">
        <v>34</v>
      </c>
      <c r="D123" s="14" t="s">
        <v>35</v>
      </c>
      <c r="E123" s="14" t="s">
        <v>29</v>
      </c>
      <c r="F123" s="14" t="s">
        <v>172</v>
      </c>
      <c r="G123" s="16">
        <v>250</v>
      </c>
    </row>
    <row r="124" spans="2:7" x14ac:dyDescent="0.2">
      <c r="B124" s="12">
        <v>43024</v>
      </c>
      <c r="C124" s="13" t="s">
        <v>31</v>
      </c>
      <c r="D124" s="14" t="s">
        <v>28</v>
      </c>
      <c r="E124" s="14" t="s">
        <v>29</v>
      </c>
      <c r="F124" s="14" t="s">
        <v>173</v>
      </c>
      <c r="G124" s="16">
        <v>2540</v>
      </c>
    </row>
    <row r="125" spans="2:7" x14ac:dyDescent="0.2">
      <c r="B125" s="12">
        <v>43025</v>
      </c>
      <c r="C125" s="13" t="s">
        <v>36</v>
      </c>
      <c r="D125" s="14" t="s">
        <v>30</v>
      </c>
      <c r="E125" s="14" t="s">
        <v>33</v>
      </c>
      <c r="F125" s="14" t="s">
        <v>174</v>
      </c>
      <c r="G125" s="16">
        <v>650</v>
      </c>
    </row>
    <row r="126" spans="2:7" x14ac:dyDescent="0.2">
      <c r="B126" s="12">
        <v>43026</v>
      </c>
      <c r="C126" s="13" t="s">
        <v>36</v>
      </c>
      <c r="D126" s="14" t="s">
        <v>32</v>
      </c>
      <c r="E126" s="14" t="s">
        <v>29</v>
      </c>
      <c r="F126" s="14" t="s">
        <v>175</v>
      </c>
      <c r="G126" s="16">
        <v>2400</v>
      </c>
    </row>
    <row r="127" spans="2:7" x14ac:dyDescent="0.2">
      <c r="B127" s="12">
        <v>43026</v>
      </c>
      <c r="C127" s="13" t="s">
        <v>31</v>
      </c>
      <c r="D127" s="14" t="s">
        <v>28</v>
      </c>
      <c r="E127" s="14" t="s">
        <v>29</v>
      </c>
      <c r="F127" s="14" t="s">
        <v>136</v>
      </c>
      <c r="G127" s="16">
        <v>320</v>
      </c>
    </row>
    <row r="128" spans="2:7" x14ac:dyDescent="0.2">
      <c r="B128" s="12">
        <v>43026</v>
      </c>
      <c r="C128" s="13" t="s">
        <v>31</v>
      </c>
      <c r="D128" s="14" t="s">
        <v>32</v>
      </c>
      <c r="E128" s="14" t="s">
        <v>29</v>
      </c>
      <c r="F128" s="14" t="s">
        <v>176</v>
      </c>
      <c r="G128" s="16">
        <v>6500</v>
      </c>
    </row>
    <row r="129" spans="2:7" x14ac:dyDescent="0.2">
      <c r="B129" s="12">
        <v>43027</v>
      </c>
      <c r="C129" s="13" t="s">
        <v>34</v>
      </c>
      <c r="D129" s="14" t="s">
        <v>30</v>
      </c>
      <c r="E129" s="14" t="s">
        <v>29</v>
      </c>
      <c r="F129" s="14" t="s">
        <v>177</v>
      </c>
      <c r="G129" s="16">
        <v>5000</v>
      </c>
    </row>
    <row r="130" spans="2:7" x14ac:dyDescent="0.2">
      <c r="B130" s="12">
        <v>43027</v>
      </c>
      <c r="C130" s="13" t="s">
        <v>31</v>
      </c>
      <c r="D130" s="14" t="s">
        <v>30</v>
      </c>
      <c r="E130" s="14" t="s">
        <v>29</v>
      </c>
      <c r="F130" s="14" t="s">
        <v>139</v>
      </c>
      <c r="G130" s="16">
        <v>3500</v>
      </c>
    </row>
    <row r="131" spans="2:7" x14ac:dyDescent="0.2">
      <c r="B131" s="12">
        <v>43028</v>
      </c>
      <c r="C131" s="15" t="s">
        <v>27</v>
      </c>
      <c r="D131" s="14" t="s">
        <v>32</v>
      </c>
      <c r="E131" s="14" t="s">
        <v>33</v>
      </c>
      <c r="F131" s="14" t="s">
        <v>178</v>
      </c>
      <c r="G131" s="16">
        <v>3500</v>
      </c>
    </row>
    <row r="132" spans="2:7" x14ac:dyDescent="0.2">
      <c r="B132" s="12">
        <v>43028</v>
      </c>
      <c r="C132" s="13" t="s">
        <v>34</v>
      </c>
      <c r="D132" s="14" t="s">
        <v>30</v>
      </c>
      <c r="E132" s="14" t="s">
        <v>29</v>
      </c>
      <c r="F132" s="14" t="s">
        <v>179</v>
      </c>
      <c r="G132" s="16">
        <v>1500</v>
      </c>
    </row>
    <row r="133" spans="2:7" x14ac:dyDescent="0.2">
      <c r="B133" s="12">
        <v>43028</v>
      </c>
      <c r="C133" s="13" t="s">
        <v>31</v>
      </c>
      <c r="D133" s="14" t="s">
        <v>32</v>
      </c>
      <c r="E133" s="14" t="s">
        <v>29</v>
      </c>
      <c r="F133" s="14" t="s">
        <v>180</v>
      </c>
      <c r="G133" s="16">
        <v>1800</v>
      </c>
    </row>
    <row r="134" spans="2:7" x14ac:dyDescent="0.2">
      <c r="B134" s="12">
        <v>43031</v>
      </c>
      <c r="C134" s="13" t="s">
        <v>27</v>
      </c>
      <c r="D134" s="14" t="s">
        <v>30</v>
      </c>
      <c r="E134" s="14" t="s">
        <v>33</v>
      </c>
      <c r="F134" s="14" t="s">
        <v>181</v>
      </c>
      <c r="G134" s="16">
        <v>8000</v>
      </c>
    </row>
    <row r="135" spans="2:7" x14ac:dyDescent="0.2">
      <c r="B135" s="12">
        <v>43031</v>
      </c>
      <c r="C135" s="13" t="s">
        <v>36</v>
      </c>
      <c r="D135" s="14" t="s">
        <v>30</v>
      </c>
      <c r="E135" s="14" t="s">
        <v>33</v>
      </c>
      <c r="F135" s="14" t="s">
        <v>182</v>
      </c>
      <c r="G135" s="16">
        <v>5100</v>
      </c>
    </row>
    <row r="136" spans="2:7" x14ac:dyDescent="0.2">
      <c r="B136" s="12">
        <v>43031</v>
      </c>
      <c r="C136" s="13" t="s">
        <v>34</v>
      </c>
      <c r="D136" s="14" t="s">
        <v>35</v>
      </c>
      <c r="E136" s="14" t="s">
        <v>29</v>
      </c>
      <c r="F136" s="14" t="s">
        <v>183</v>
      </c>
      <c r="G136" s="16">
        <v>650</v>
      </c>
    </row>
    <row r="137" spans="2:7" x14ac:dyDescent="0.2">
      <c r="B137" s="12">
        <v>43032</v>
      </c>
      <c r="C137" s="13" t="s">
        <v>31</v>
      </c>
      <c r="D137" s="14" t="s">
        <v>28</v>
      </c>
      <c r="E137" s="14" t="s">
        <v>29</v>
      </c>
      <c r="F137" s="14" t="s">
        <v>184</v>
      </c>
      <c r="G137" s="16">
        <v>320</v>
      </c>
    </row>
    <row r="138" spans="2:7" x14ac:dyDescent="0.2">
      <c r="B138" s="12">
        <v>43033</v>
      </c>
      <c r="C138" s="13" t="s">
        <v>27</v>
      </c>
      <c r="D138" s="14" t="s">
        <v>28</v>
      </c>
      <c r="E138" s="14" t="s">
        <v>33</v>
      </c>
      <c r="F138" s="14" t="s">
        <v>185</v>
      </c>
      <c r="G138" s="16">
        <v>3500</v>
      </c>
    </row>
    <row r="139" spans="2:7" x14ac:dyDescent="0.2">
      <c r="B139" s="12">
        <v>43033</v>
      </c>
      <c r="C139" s="13" t="s">
        <v>34</v>
      </c>
      <c r="D139" s="14" t="s">
        <v>30</v>
      </c>
      <c r="E139" s="14" t="s">
        <v>29</v>
      </c>
      <c r="F139" s="14" t="s">
        <v>149</v>
      </c>
      <c r="G139" s="16">
        <v>2840</v>
      </c>
    </row>
    <row r="140" spans="2:7" x14ac:dyDescent="0.2">
      <c r="B140" s="12">
        <v>43034</v>
      </c>
      <c r="C140" s="13" t="s">
        <v>27</v>
      </c>
      <c r="D140" s="14" t="s">
        <v>28</v>
      </c>
      <c r="E140" s="14" t="s">
        <v>29</v>
      </c>
      <c r="F140" s="14" t="s">
        <v>186</v>
      </c>
      <c r="G140" s="16">
        <v>520</v>
      </c>
    </row>
    <row r="141" spans="2:7" x14ac:dyDescent="0.2">
      <c r="B141" s="12">
        <v>43034</v>
      </c>
      <c r="C141" s="13" t="s">
        <v>34</v>
      </c>
      <c r="D141" s="14" t="s">
        <v>32</v>
      </c>
      <c r="E141" s="14" t="s">
        <v>29</v>
      </c>
      <c r="F141" s="14" t="s">
        <v>187</v>
      </c>
      <c r="G141" s="16">
        <v>380</v>
      </c>
    </row>
    <row r="142" spans="2:7" x14ac:dyDescent="0.2">
      <c r="B142" s="12">
        <v>43034</v>
      </c>
      <c r="C142" s="13" t="s">
        <v>31</v>
      </c>
      <c r="D142" s="14" t="s">
        <v>30</v>
      </c>
      <c r="E142" s="14" t="s">
        <v>29</v>
      </c>
      <c r="F142" s="14" t="s">
        <v>151</v>
      </c>
      <c r="G142" s="16">
        <v>5550</v>
      </c>
    </row>
    <row r="143" spans="2:7" x14ac:dyDescent="0.2">
      <c r="B143" s="12">
        <v>43035</v>
      </c>
      <c r="C143" s="15" t="s">
        <v>36</v>
      </c>
      <c r="D143" s="14" t="s">
        <v>32</v>
      </c>
      <c r="E143" s="14" t="s">
        <v>33</v>
      </c>
      <c r="F143" s="14" t="s">
        <v>188</v>
      </c>
      <c r="G143" s="16">
        <v>650</v>
      </c>
    </row>
    <row r="144" spans="2:7" x14ac:dyDescent="0.2">
      <c r="B144" s="12">
        <v>43035</v>
      </c>
      <c r="C144" s="13" t="s">
        <v>34</v>
      </c>
      <c r="D144" s="14" t="s">
        <v>32</v>
      </c>
      <c r="E144" s="14" t="s">
        <v>29</v>
      </c>
      <c r="F144" s="14" t="s">
        <v>189</v>
      </c>
      <c r="G144" s="16">
        <v>2800</v>
      </c>
    </row>
    <row r="145" spans="2:7" x14ac:dyDescent="0.2">
      <c r="B145" s="12">
        <v>43035</v>
      </c>
      <c r="C145" s="13" t="s">
        <v>31</v>
      </c>
      <c r="D145" s="14" t="s">
        <v>30</v>
      </c>
      <c r="E145" s="14" t="s">
        <v>29</v>
      </c>
      <c r="F145" s="14" t="s">
        <v>190</v>
      </c>
      <c r="G145" s="16">
        <v>690</v>
      </c>
    </row>
    <row r="146" spans="2:7" x14ac:dyDescent="0.2">
      <c r="B146" s="12">
        <v>43038</v>
      </c>
      <c r="C146" s="13" t="s">
        <v>31</v>
      </c>
      <c r="D146" s="14" t="s">
        <v>32</v>
      </c>
      <c r="E146" s="14" t="s">
        <v>29</v>
      </c>
      <c r="F146" s="14" t="s">
        <v>191</v>
      </c>
      <c r="G146" s="16">
        <v>6500</v>
      </c>
    </row>
    <row r="147" spans="2:7" x14ac:dyDescent="0.2">
      <c r="B147" s="12">
        <v>43038</v>
      </c>
      <c r="C147" s="13" t="s">
        <v>34</v>
      </c>
      <c r="D147" s="14" t="s">
        <v>30</v>
      </c>
      <c r="E147" s="14" t="s">
        <v>29</v>
      </c>
      <c r="F147" s="14" t="s">
        <v>192</v>
      </c>
      <c r="G147" s="16">
        <v>5000</v>
      </c>
    </row>
    <row r="148" spans="2:7" x14ac:dyDescent="0.2">
      <c r="B148" s="12">
        <v>43038</v>
      </c>
      <c r="C148" s="13" t="s">
        <v>31</v>
      </c>
      <c r="D148" s="14" t="s">
        <v>30</v>
      </c>
      <c r="E148" s="14" t="s">
        <v>29</v>
      </c>
      <c r="F148" s="14" t="s">
        <v>88</v>
      </c>
      <c r="G148" s="16">
        <v>3500</v>
      </c>
    </row>
    <row r="149" spans="2:7" x14ac:dyDescent="0.2">
      <c r="B149" s="12">
        <v>43038</v>
      </c>
      <c r="C149" s="15" t="s">
        <v>27</v>
      </c>
      <c r="D149" s="14" t="s">
        <v>32</v>
      </c>
      <c r="E149" s="14" t="s">
        <v>33</v>
      </c>
      <c r="F149" s="14" t="s">
        <v>193</v>
      </c>
      <c r="G149" s="16">
        <v>3500</v>
      </c>
    </row>
    <row r="150" spans="2:7" x14ac:dyDescent="0.2">
      <c r="B150" s="12">
        <v>43039</v>
      </c>
      <c r="C150" s="13" t="s">
        <v>34</v>
      </c>
      <c r="D150" s="14" t="s">
        <v>30</v>
      </c>
      <c r="E150" s="14" t="s">
        <v>29</v>
      </c>
      <c r="F150" s="14" t="s">
        <v>194</v>
      </c>
      <c r="G150" s="16">
        <v>1500</v>
      </c>
    </row>
    <row r="151" spans="2:7" x14ac:dyDescent="0.2">
      <c r="B151" s="12">
        <v>43039</v>
      </c>
      <c r="C151" s="13" t="s">
        <v>31</v>
      </c>
      <c r="D151" s="14" t="s">
        <v>32</v>
      </c>
      <c r="E151" s="14" t="s">
        <v>29</v>
      </c>
      <c r="F151" s="14" t="s">
        <v>195</v>
      </c>
      <c r="G151" s="16">
        <v>1800</v>
      </c>
    </row>
    <row r="152" spans="2:7" x14ac:dyDescent="0.2">
      <c r="B152" s="12">
        <v>43039</v>
      </c>
      <c r="C152" s="13" t="s">
        <v>27</v>
      </c>
      <c r="D152" s="14" t="s">
        <v>30</v>
      </c>
      <c r="E152" s="14" t="s">
        <v>33</v>
      </c>
      <c r="F152" s="14" t="s">
        <v>196</v>
      </c>
      <c r="G152" s="16">
        <v>8000</v>
      </c>
    </row>
    <row r="153" spans="2:7" x14ac:dyDescent="0.2">
      <c r="B153" s="12">
        <v>43040</v>
      </c>
      <c r="C153" s="13" t="s">
        <v>36</v>
      </c>
      <c r="D153" s="14" t="s">
        <v>30</v>
      </c>
      <c r="E153" s="14" t="s">
        <v>33</v>
      </c>
      <c r="F153" s="14" t="s">
        <v>197</v>
      </c>
      <c r="G153" s="16">
        <v>5100</v>
      </c>
    </row>
    <row r="154" spans="2:7" x14ac:dyDescent="0.2">
      <c r="B154" s="12">
        <v>43040</v>
      </c>
      <c r="C154" s="13" t="s">
        <v>34</v>
      </c>
      <c r="D154" s="14" t="s">
        <v>35</v>
      </c>
      <c r="E154" s="14" t="s">
        <v>29</v>
      </c>
      <c r="F154" s="14" t="s">
        <v>198</v>
      </c>
      <c r="G154" s="16">
        <v>650</v>
      </c>
    </row>
    <row r="155" spans="2:7" x14ac:dyDescent="0.2">
      <c r="B155" s="12">
        <v>43040</v>
      </c>
      <c r="C155" s="13" t="s">
        <v>31</v>
      </c>
      <c r="D155" s="14" t="s">
        <v>28</v>
      </c>
      <c r="E155" s="14" t="s">
        <v>29</v>
      </c>
      <c r="F155" s="14" t="s">
        <v>199</v>
      </c>
      <c r="G155" s="16">
        <v>320</v>
      </c>
    </row>
    <row r="156" spans="2:7" x14ac:dyDescent="0.2">
      <c r="B156" s="12">
        <v>43040</v>
      </c>
      <c r="C156" s="13" t="s">
        <v>27</v>
      </c>
      <c r="D156" s="14" t="s">
        <v>28</v>
      </c>
      <c r="E156" s="14" t="s">
        <v>33</v>
      </c>
      <c r="F156" s="14" t="s">
        <v>200</v>
      </c>
      <c r="G156" s="16">
        <v>3500</v>
      </c>
    </row>
    <row r="157" spans="2:7" x14ac:dyDescent="0.2">
      <c r="B157" s="12">
        <v>43041</v>
      </c>
      <c r="C157" s="13" t="s">
        <v>34</v>
      </c>
      <c r="D157" s="14" t="s">
        <v>30</v>
      </c>
      <c r="E157" s="14" t="s">
        <v>29</v>
      </c>
      <c r="F157" s="14" t="s">
        <v>201</v>
      </c>
      <c r="G157" s="16">
        <v>2840</v>
      </c>
    </row>
    <row r="158" spans="2:7" x14ac:dyDescent="0.2">
      <c r="B158" s="12">
        <v>43041</v>
      </c>
      <c r="C158" s="13" t="s">
        <v>27</v>
      </c>
      <c r="D158" s="14" t="s">
        <v>28</v>
      </c>
      <c r="E158" s="14" t="s">
        <v>29</v>
      </c>
      <c r="F158" s="14" t="s">
        <v>202</v>
      </c>
      <c r="G158" s="16">
        <v>520</v>
      </c>
    </row>
    <row r="159" spans="2:7" x14ac:dyDescent="0.2">
      <c r="B159" s="12">
        <v>43041</v>
      </c>
      <c r="C159" s="13" t="s">
        <v>34</v>
      </c>
      <c r="D159" s="14" t="s">
        <v>32</v>
      </c>
      <c r="E159" s="14" t="s">
        <v>29</v>
      </c>
      <c r="F159" s="14" t="s">
        <v>203</v>
      </c>
      <c r="G159" s="16">
        <v>380</v>
      </c>
    </row>
    <row r="160" spans="2:7" x14ac:dyDescent="0.2">
      <c r="B160" s="12">
        <v>43041</v>
      </c>
      <c r="C160" s="13" t="s">
        <v>31</v>
      </c>
      <c r="D160" s="14" t="s">
        <v>30</v>
      </c>
      <c r="E160" s="14" t="s">
        <v>29</v>
      </c>
      <c r="F160" s="14" t="s">
        <v>96</v>
      </c>
      <c r="G160" s="16">
        <v>5550</v>
      </c>
    </row>
    <row r="161" spans="2:7" x14ac:dyDescent="0.2">
      <c r="B161" s="12">
        <v>43042</v>
      </c>
      <c r="C161" s="13" t="s">
        <v>27</v>
      </c>
      <c r="D161" s="14" t="s">
        <v>30</v>
      </c>
      <c r="E161" s="14" t="s">
        <v>33</v>
      </c>
      <c r="F161" s="14" t="s">
        <v>155</v>
      </c>
      <c r="G161" s="16">
        <v>8000</v>
      </c>
    </row>
    <row r="162" spans="2:7" x14ac:dyDescent="0.2">
      <c r="B162" s="12">
        <v>43042</v>
      </c>
      <c r="C162" s="13" t="s">
        <v>36</v>
      </c>
      <c r="D162" s="14" t="s">
        <v>30</v>
      </c>
      <c r="E162" s="14" t="s">
        <v>33</v>
      </c>
      <c r="F162" s="14" t="s">
        <v>156</v>
      </c>
      <c r="G162" s="16">
        <v>5100</v>
      </c>
    </row>
    <row r="163" spans="2:7" x14ac:dyDescent="0.2">
      <c r="B163" s="12">
        <v>43042</v>
      </c>
      <c r="C163" s="13" t="s">
        <v>34</v>
      </c>
      <c r="D163" s="14" t="s">
        <v>35</v>
      </c>
      <c r="E163" s="14" t="s">
        <v>29</v>
      </c>
      <c r="F163" s="14" t="s">
        <v>157</v>
      </c>
      <c r="G163" s="16">
        <v>650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Istogramma</vt:lpstr>
      <vt:lpstr>Torta</vt:lpstr>
      <vt:lpstr>linea</vt:lpstr>
      <vt:lpstr>Grafici Combinati</vt:lpstr>
      <vt:lpstr>Grafici Combinati (2)</vt:lpstr>
      <vt:lpstr>Grafici Combinati (dinamici)</vt:lpstr>
      <vt:lpstr>dispersione</vt:lpstr>
      <vt:lpstr>Sparkline</vt:lpstr>
      <vt:lpstr>formattazioni condizionali</vt:lpstr>
      <vt:lpstr>Cascata </vt:lpstr>
      <vt:lpstr>Albero</vt:lpstr>
      <vt:lpstr>Radiale</vt:lpstr>
      <vt:lpstr>Imbuto</vt:lpstr>
      <vt:lpstr>Azionario</vt:lpstr>
      <vt:lpstr>Gantt</vt:lpstr>
      <vt:lpstr>Gantt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valter borsato</cp:lastModifiedBy>
  <cp:lastPrinted>2014-03-20T21:28:33Z</cp:lastPrinted>
  <dcterms:created xsi:type="dcterms:W3CDTF">1996-11-05T10:16:36Z</dcterms:created>
  <dcterms:modified xsi:type="dcterms:W3CDTF">2017-11-14T21:06:47Z</dcterms:modified>
</cp:coreProperties>
</file>